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ena.novakovic\Desktop\"/>
    </mc:Choice>
  </mc:AlternateContent>
  <bookViews>
    <workbookView xWindow="0" yWindow="0" windowWidth="28800" windowHeight="135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3" i="1" l="1"/>
  <c r="I1423" i="1"/>
  <c r="K1423" i="1" s="1"/>
  <c r="J1422" i="1"/>
  <c r="I1422" i="1"/>
  <c r="K1422" i="1" s="1"/>
  <c r="J1421" i="1"/>
  <c r="I1421" i="1"/>
  <c r="K1421" i="1" s="1"/>
  <c r="J1417" i="1"/>
  <c r="I1417" i="1"/>
  <c r="K1417" i="1" s="1"/>
  <c r="J1416" i="1"/>
  <c r="I1416" i="1"/>
  <c r="K1416" i="1" s="1"/>
  <c r="J1412" i="1"/>
  <c r="J1413" i="1" s="1"/>
  <c r="J1428" i="1" s="1"/>
  <c r="I1412" i="1"/>
  <c r="K1412" i="1" s="1"/>
  <c r="J1406" i="1"/>
  <c r="I1406" i="1"/>
  <c r="K1406" i="1" s="1"/>
  <c r="J1405" i="1"/>
  <c r="I1405" i="1"/>
  <c r="K1405" i="1" s="1"/>
  <c r="J1404" i="1"/>
  <c r="I1404" i="1"/>
  <c r="K1404" i="1" s="1"/>
  <c r="J1403" i="1"/>
  <c r="I1403" i="1"/>
  <c r="K1403" i="1" s="1"/>
  <c r="J1402" i="1"/>
  <c r="I1402" i="1"/>
  <c r="K1402" i="1" s="1"/>
  <c r="J1401" i="1"/>
  <c r="I1401" i="1"/>
  <c r="K1401" i="1" s="1"/>
  <c r="J1400" i="1"/>
  <c r="I1400" i="1"/>
  <c r="K1400" i="1" s="1"/>
  <c r="J1399" i="1"/>
  <c r="I1399" i="1"/>
  <c r="K1399" i="1" s="1"/>
  <c r="J1398" i="1"/>
  <c r="I1398" i="1"/>
  <c r="K1398" i="1" s="1"/>
  <c r="J1393" i="1"/>
  <c r="I1393" i="1"/>
  <c r="K1393" i="1" s="1"/>
  <c r="J1392" i="1"/>
  <c r="I1392" i="1"/>
  <c r="K1392" i="1" s="1"/>
  <c r="J1391" i="1"/>
  <c r="I1391" i="1"/>
  <c r="K1391" i="1" s="1"/>
  <c r="J1390" i="1"/>
  <c r="I1390" i="1"/>
  <c r="K1390" i="1" s="1"/>
  <c r="J1389" i="1"/>
  <c r="I1389" i="1"/>
  <c r="K1389" i="1" s="1"/>
  <c r="J1388" i="1"/>
  <c r="I1388" i="1"/>
  <c r="K1388" i="1" s="1"/>
  <c r="J1387" i="1"/>
  <c r="I1387" i="1"/>
  <c r="K1387" i="1" s="1"/>
  <c r="J1386" i="1"/>
  <c r="I1386" i="1"/>
  <c r="K1386" i="1" s="1"/>
  <c r="J1385" i="1"/>
  <c r="I1385" i="1"/>
  <c r="K1385" i="1" s="1"/>
  <c r="J1384" i="1"/>
  <c r="I1384" i="1"/>
  <c r="K1384" i="1" s="1"/>
  <c r="J1383" i="1"/>
  <c r="I1383" i="1"/>
  <c r="K1383" i="1" s="1"/>
  <c r="J1382" i="1"/>
  <c r="I1382" i="1"/>
  <c r="K1382" i="1" s="1"/>
  <c r="J1374" i="1"/>
  <c r="I1374" i="1"/>
  <c r="K1374" i="1" s="1"/>
  <c r="J1373" i="1"/>
  <c r="I1373" i="1"/>
  <c r="K1373" i="1" s="1"/>
  <c r="J1372" i="1"/>
  <c r="I1372" i="1"/>
  <c r="K1372" i="1" s="1"/>
  <c r="J1371" i="1"/>
  <c r="I1371" i="1"/>
  <c r="K1371" i="1" s="1"/>
  <c r="J1369" i="1"/>
  <c r="I1369" i="1"/>
  <c r="K1369" i="1" s="1"/>
  <c r="J1368" i="1"/>
  <c r="I1368" i="1"/>
  <c r="K1368" i="1" s="1"/>
  <c r="J1367" i="1"/>
  <c r="I1367" i="1"/>
  <c r="K1367" i="1" s="1"/>
  <c r="J1366" i="1"/>
  <c r="I1366" i="1"/>
  <c r="K1366" i="1" s="1"/>
  <c r="J1365" i="1"/>
  <c r="I1365" i="1"/>
  <c r="K1365" i="1" s="1"/>
  <c r="J1364" i="1"/>
  <c r="I1364" i="1"/>
  <c r="K1364" i="1" s="1"/>
  <c r="J1363" i="1"/>
  <c r="I1363" i="1"/>
  <c r="K1363" i="1" s="1"/>
  <c r="J1361" i="1"/>
  <c r="I1361" i="1"/>
  <c r="K1361" i="1" s="1"/>
  <c r="J1357" i="1"/>
  <c r="I1357" i="1"/>
  <c r="K1357" i="1" s="1"/>
  <c r="J1356" i="1"/>
  <c r="I1356" i="1"/>
  <c r="K1356" i="1" s="1"/>
  <c r="J1355" i="1"/>
  <c r="I1355" i="1"/>
  <c r="K1355" i="1" s="1"/>
  <c r="J1354" i="1"/>
  <c r="I1354" i="1"/>
  <c r="K1354" i="1" s="1"/>
  <c r="J1353" i="1"/>
  <c r="I1353" i="1"/>
  <c r="K1353" i="1" s="1"/>
  <c r="J1351" i="1"/>
  <c r="I1351" i="1"/>
  <c r="K1351" i="1" s="1"/>
  <c r="J1350" i="1"/>
  <c r="I1350" i="1"/>
  <c r="K1350" i="1" s="1"/>
  <c r="J1349" i="1"/>
  <c r="I1349" i="1"/>
  <c r="K1349" i="1" s="1"/>
  <c r="J1348" i="1"/>
  <c r="I1348" i="1"/>
  <c r="K1348" i="1" s="1"/>
  <c r="J1347" i="1"/>
  <c r="I1347" i="1"/>
  <c r="K1347" i="1" s="1"/>
  <c r="J1345" i="1"/>
  <c r="I1345" i="1"/>
  <c r="K1345" i="1" s="1"/>
  <c r="J1344" i="1"/>
  <c r="I1344" i="1"/>
  <c r="K1344" i="1" s="1"/>
  <c r="J1343" i="1"/>
  <c r="I1343" i="1"/>
  <c r="K1343" i="1" s="1"/>
  <c r="J1342" i="1"/>
  <c r="I1342" i="1"/>
  <c r="K1342" i="1" s="1"/>
  <c r="J1341" i="1"/>
  <c r="I1341" i="1"/>
  <c r="K1341" i="1" s="1"/>
  <c r="J1339" i="1"/>
  <c r="I1339" i="1"/>
  <c r="K1339" i="1" s="1"/>
  <c r="J1338" i="1"/>
  <c r="I1338" i="1"/>
  <c r="K1338" i="1" s="1"/>
  <c r="J1337" i="1"/>
  <c r="I1337" i="1"/>
  <c r="K1337" i="1" s="1"/>
  <c r="J1335" i="1"/>
  <c r="I1335" i="1"/>
  <c r="K1335" i="1" s="1"/>
  <c r="J1334" i="1"/>
  <c r="I1334" i="1"/>
  <c r="K1334" i="1" s="1"/>
  <c r="J1330" i="1"/>
  <c r="I1330" i="1"/>
  <c r="K1330" i="1" s="1"/>
  <c r="J1329" i="1"/>
  <c r="I1329" i="1"/>
  <c r="K1329" i="1" s="1"/>
  <c r="J1328" i="1"/>
  <c r="I1328" i="1"/>
  <c r="K1328" i="1" s="1"/>
  <c r="J1327" i="1"/>
  <c r="I1327" i="1"/>
  <c r="K1327" i="1" s="1"/>
  <c r="J1326" i="1"/>
  <c r="I1326" i="1"/>
  <c r="K1326" i="1" s="1"/>
  <c r="J1325" i="1"/>
  <c r="I1325" i="1"/>
  <c r="K1325" i="1" s="1"/>
  <c r="J1324" i="1"/>
  <c r="I1324" i="1"/>
  <c r="K1324" i="1" s="1"/>
  <c r="J1323" i="1"/>
  <c r="I1323" i="1"/>
  <c r="K1323" i="1" s="1"/>
  <c r="J1322" i="1"/>
  <c r="I1322" i="1"/>
  <c r="K1322" i="1" s="1"/>
  <c r="J1320" i="1"/>
  <c r="I1320" i="1"/>
  <c r="K1320" i="1" s="1"/>
  <c r="J1319" i="1"/>
  <c r="I1319" i="1"/>
  <c r="K1319" i="1" s="1"/>
  <c r="J1318" i="1"/>
  <c r="I1318" i="1"/>
  <c r="K1318" i="1" s="1"/>
  <c r="J1317" i="1"/>
  <c r="I1317" i="1"/>
  <c r="K1317" i="1" s="1"/>
  <c r="J1315" i="1"/>
  <c r="I1315" i="1"/>
  <c r="K1315" i="1" s="1"/>
  <c r="J1314" i="1"/>
  <c r="I1314" i="1"/>
  <c r="K1314" i="1" s="1"/>
  <c r="J1313" i="1"/>
  <c r="I1313" i="1"/>
  <c r="K1313" i="1" s="1"/>
  <c r="J1312" i="1"/>
  <c r="I1312" i="1"/>
  <c r="K1312" i="1" s="1"/>
  <c r="J1267" i="1"/>
  <c r="I1267" i="1"/>
  <c r="K1267" i="1" s="1"/>
  <c r="J1266" i="1"/>
  <c r="I1266" i="1"/>
  <c r="K1266" i="1" s="1"/>
  <c r="J1265" i="1"/>
  <c r="I1265" i="1"/>
  <c r="K1265" i="1" s="1"/>
  <c r="J1261" i="1"/>
  <c r="I1261" i="1"/>
  <c r="K1261" i="1" s="1"/>
  <c r="J1260" i="1"/>
  <c r="I1260" i="1"/>
  <c r="K1260" i="1" s="1"/>
  <c r="J1256" i="1"/>
  <c r="I1256" i="1"/>
  <c r="K1256" i="1" s="1"/>
  <c r="J1255" i="1"/>
  <c r="I1255" i="1"/>
  <c r="K1255" i="1" s="1"/>
  <c r="J1249" i="1"/>
  <c r="I1249" i="1"/>
  <c r="K1249" i="1" s="1"/>
  <c r="J1248" i="1"/>
  <c r="I1248" i="1"/>
  <c r="K1248" i="1" s="1"/>
  <c r="J1247" i="1"/>
  <c r="I1247" i="1"/>
  <c r="K1247" i="1" s="1"/>
  <c r="J1246" i="1"/>
  <c r="I1246" i="1"/>
  <c r="K1246" i="1" s="1"/>
  <c r="J1245" i="1"/>
  <c r="I1245" i="1"/>
  <c r="K1245" i="1" s="1"/>
  <c r="J1244" i="1"/>
  <c r="I1244" i="1"/>
  <c r="K1244" i="1" s="1"/>
  <c r="J1239" i="1"/>
  <c r="I1239" i="1"/>
  <c r="K1239" i="1" s="1"/>
  <c r="J1238" i="1"/>
  <c r="I1238" i="1"/>
  <c r="K1238" i="1" s="1"/>
  <c r="J1237" i="1"/>
  <c r="I1237" i="1"/>
  <c r="K1237" i="1" s="1"/>
  <c r="J1236" i="1"/>
  <c r="I1236" i="1"/>
  <c r="K1236" i="1" s="1"/>
  <c r="J1235" i="1"/>
  <c r="I1235" i="1"/>
  <c r="K1235" i="1" s="1"/>
  <c r="J1227" i="1"/>
  <c r="I1227" i="1"/>
  <c r="K1227" i="1" s="1"/>
  <c r="J1226" i="1"/>
  <c r="I1226" i="1"/>
  <c r="K1226" i="1" s="1"/>
  <c r="J1225" i="1"/>
  <c r="I1225" i="1"/>
  <c r="K1225" i="1" s="1"/>
  <c r="J1224" i="1"/>
  <c r="I1224" i="1"/>
  <c r="K1224" i="1" s="1"/>
  <c r="J1222" i="1"/>
  <c r="I1222" i="1"/>
  <c r="K1222" i="1" s="1"/>
  <c r="J1221" i="1"/>
  <c r="I1221" i="1"/>
  <c r="K1221" i="1" s="1"/>
  <c r="J1220" i="1"/>
  <c r="I1220" i="1"/>
  <c r="K1220" i="1" s="1"/>
  <c r="J1219" i="1"/>
  <c r="I1219" i="1"/>
  <c r="K1219" i="1" s="1"/>
  <c r="J1218" i="1"/>
  <c r="I1218" i="1"/>
  <c r="K1218" i="1" s="1"/>
  <c r="J1217" i="1"/>
  <c r="I1217" i="1"/>
  <c r="K1217" i="1" s="1"/>
  <c r="J1216" i="1"/>
  <c r="I1216" i="1"/>
  <c r="K1216" i="1" s="1"/>
  <c r="J1214" i="1"/>
  <c r="I1214" i="1"/>
  <c r="K1214" i="1" s="1"/>
  <c r="J1210" i="1"/>
  <c r="I1210" i="1"/>
  <c r="K1210" i="1" s="1"/>
  <c r="J1209" i="1"/>
  <c r="I1209" i="1"/>
  <c r="K1209" i="1" s="1"/>
  <c r="J1208" i="1"/>
  <c r="I1208" i="1"/>
  <c r="K1208" i="1" s="1"/>
  <c r="J1207" i="1"/>
  <c r="I1207" i="1"/>
  <c r="K1207" i="1" s="1"/>
  <c r="J1206" i="1"/>
  <c r="I1206" i="1"/>
  <c r="K1206" i="1" s="1"/>
  <c r="J1204" i="1"/>
  <c r="I1204" i="1"/>
  <c r="K1204" i="1" s="1"/>
  <c r="J1203" i="1"/>
  <c r="I1203" i="1"/>
  <c r="K1203" i="1" s="1"/>
  <c r="J1202" i="1"/>
  <c r="I1202" i="1"/>
  <c r="K1202" i="1" s="1"/>
  <c r="J1201" i="1"/>
  <c r="I1201" i="1"/>
  <c r="K1201" i="1" s="1"/>
  <c r="J1200" i="1"/>
  <c r="I1200" i="1"/>
  <c r="K1200" i="1" s="1"/>
  <c r="J1198" i="1"/>
  <c r="I1198" i="1"/>
  <c r="K1198" i="1" s="1"/>
  <c r="J1197" i="1"/>
  <c r="I1197" i="1"/>
  <c r="K1197" i="1" s="1"/>
  <c r="J1196" i="1"/>
  <c r="I1196" i="1"/>
  <c r="K1196" i="1" s="1"/>
  <c r="J1195" i="1"/>
  <c r="I1195" i="1"/>
  <c r="K1195" i="1" s="1"/>
  <c r="J1194" i="1"/>
  <c r="I1194" i="1"/>
  <c r="K1194" i="1" s="1"/>
  <c r="J1192" i="1"/>
  <c r="I1192" i="1"/>
  <c r="K1192" i="1" s="1"/>
  <c r="J1191" i="1"/>
  <c r="I1191" i="1"/>
  <c r="K1191" i="1" s="1"/>
  <c r="J1190" i="1"/>
  <c r="I1190" i="1"/>
  <c r="K1190" i="1" s="1"/>
  <c r="J1188" i="1"/>
  <c r="I1188" i="1"/>
  <c r="K1188" i="1" s="1"/>
  <c r="J1187" i="1"/>
  <c r="I1187" i="1"/>
  <c r="K1187" i="1" s="1"/>
  <c r="J1183" i="1"/>
  <c r="I1183" i="1"/>
  <c r="K1183" i="1" s="1"/>
  <c r="J1182" i="1"/>
  <c r="I1182" i="1"/>
  <c r="K1182" i="1" s="1"/>
  <c r="J1181" i="1"/>
  <c r="I1181" i="1"/>
  <c r="K1181" i="1" s="1"/>
  <c r="J1180" i="1"/>
  <c r="I1180" i="1"/>
  <c r="K1180" i="1" s="1"/>
  <c r="J1179" i="1"/>
  <c r="I1179" i="1"/>
  <c r="K1179" i="1" s="1"/>
  <c r="J1178" i="1"/>
  <c r="I1178" i="1"/>
  <c r="K1178" i="1" s="1"/>
  <c r="J1177" i="1"/>
  <c r="I1177" i="1"/>
  <c r="K1177" i="1" s="1"/>
  <c r="J1176" i="1"/>
  <c r="I1176" i="1"/>
  <c r="K1176" i="1" s="1"/>
  <c r="J1175" i="1"/>
  <c r="I1175" i="1"/>
  <c r="K1175" i="1" s="1"/>
  <c r="J1173" i="1"/>
  <c r="I1173" i="1"/>
  <c r="K1173" i="1" s="1"/>
  <c r="J1172" i="1"/>
  <c r="I1172" i="1"/>
  <c r="K1172" i="1" s="1"/>
  <c r="J1171" i="1"/>
  <c r="I1171" i="1"/>
  <c r="K1171" i="1" s="1"/>
  <c r="J1170" i="1"/>
  <c r="I1170" i="1"/>
  <c r="K1170" i="1" s="1"/>
  <c r="J1168" i="1"/>
  <c r="I1168" i="1"/>
  <c r="K1168" i="1" s="1"/>
  <c r="J1167" i="1"/>
  <c r="I1167" i="1"/>
  <c r="K1167" i="1" s="1"/>
  <c r="J1166" i="1"/>
  <c r="I1166" i="1"/>
  <c r="K1166" i="1" s="1"/>
  <c r="J1165" i="1"/>
  <c r="I1165" i="1"/>
  <c r="K1165" i="1" s="1"/>
  <c r="J1125" i="1"/>
  <c r="I1125" i="1"/>
  <c r="K1125" i="1" s="1"/>
  <c r="J1124" i="1"/>
  <c r="I1124" i="1"/>
  <c r="K1124" i="1" s="1"/>
  <c r="J1123" i="1"/>
  <c r="I1123" i="1"/>
  <c r="K1123" i="1" s="1"/>
  <c r="J1119" i="1"/>
  <c r="I1119" i="1"/>
  <c r="K1119" i="1" s="1"/>
  <c r="J1118" i="1"/>
  <c r="I1118" i="1"/>
  <c r="K1118" i="1" s="1"/>
  <c r="J1114" i="1"/>
  <c r="J1115" i="1" s="1"/>
  <c r="J1130" i="1" s="1"/>
  <c r="I1114" i="1"/>
  <c r="K1114" i="1" s="1"/>
  <c r="J1108" i="1"/>
  <c r="I1108" i="1"/>
  <c r="K1108" i="1" s="1"/>
  <c r="J1107" i="1"/>
  <c r="I1107" i="1"/>
  <c r="K1107" i="1" s="1"/>
  <c r="J1106" i="1"/>
  <c r="I1106" i="1"/>
  <c r="K1106" i="1" s="1"/>
  <c r="J1105" i="1"/>
  <c r="I1105" i="1"/>
  <c r="K1105" i="1" s="1"/>
  <c r="J1104" i="1"/>
  <c r="I1104" i="1"/>
  <c r="K1104" i="1" s="1"/>
  <c r="J1103" i="1"/>
  <c r="I1103" i="1"/>
  <c r="K1103" i="1" s="1"/>
  <c r="J1098" i="1"/>
  <c r="I1098" i="1"/>
  <c r="K1098" i="1" s="1"/>
  <c r="J1097" i="1"/>
  <c r="I1097" i="1"/>
  <c r="K1097" i="1" s="1"/>
  <c r="J1096" i="1"/>
  <c r="I1096" i="1"/>
  <c r="K1096" i="1" s="1"/>
  <c r="J1095" i="1"/>
  <c r="I1095" i="1"/>
  <c r="K1095" i="1" s="1"/>
  <c r="J1087" i="1"/>
  <c r="I1087" i="1"/>
  <c r="K1087" i="1" s="1"/>
  <c r="J1086" i="1"/>
  <c r="I1086" i="1"/>
  <c r="K1086" i="1" s="1"/>
  <c r="J1085" i="1"/>
  <c r="I1085" i="1"/>
  <c r="K1085" i="1" s="1"/>
  <c r="J1084" i="1"/>
  <c r="I1084" i="1"/>
  <c r="K1084" i="1" s="1"/>
  <c r="J1082" i="1"/>
  <c r="I1082" i="1"/>
  <c r="K1082" i="1" s="1"/>
  <c r="J1081" i="1"/>
  <c r="I1081" i="1"/>
  <c r="K1081" i="1" s="1"/>
  <c r="J1080" i="1"/>
  <c r="I1080" i="1"/>
  <c r="K1080" i="1" s="1"/>
  <c r="J1079" i="1"/>
  <c r="I1079" i="1"/>
  <c r="K1079" i="1" s="1"/>
  <c r="J1078" i="1"/>
  <c r="I1078" i="1"/>
  <c r="K1078" i="1" s="1"/>
  <c r="J1077" i="1"/>
  <c r="I1077" i="1"/>
  <c r="K1077" i="1" s="1"/>
  <c r="J1075" i="1"/>
  <c r="I1075" i="1"/>
  <c r="K1075" i="1" s="1"/>
  <c r="J1071" i="1"/>
  <c r="I1071" i="1"/>
  <c r="K1071" i="1" s="1"/>
  <c r="J1070" i="1"/>
  <c r="I1070" i="1"/>
  <c r="K1070" i="1" s="1"/>
  <c r="J1069" i="1"/>
  <c r="I1069" i="1"/>
  <c r="K1069" i="1" s="1"/>
  <c r="J1068" i="1"/>
  <c r="I1068" i="1"/>
  <c r="K1068" i="1" s="1"/>
  <c r="J1067" i="1"/>
  <c r="I1067" i="1"/>
  <c r="K1067" i="1" s="1"/>
  <c r="J1065" i="1"/>
  <c r="I1065" i="1"/>
  <c r="K1065" i="1" s="1"/>
  <c r="J1064" i="1"/>
  <c r="I1064" i="1"/>
  <c r="K1064" i="1" s="1"/>
  <c r="J1063" i="1"/>
  <c r="I1063" i="1"/>
  <c r="K1063" i="1" s="1"/>
  <c r="J1062" i="1"/>
  <c r="I1062" i="1"/>
  <c r="K1062" i="1" s="1"/>
  <c r="J1061" i="1"/>
  <c r="I1061" i="1"/>
  <c r="K1061" i="1" s="1"/>
  <c r="J1059" i="1"/>
  <c r="I1059" i="1"/>
  <c r="K1059" i="1" s="1"/>
  <c r="J1058" i="1"/>
  <c r="I1058" i="1"/>
  <c r="K1058" i="1" s="1"/>
  <c r="J1057" i="1"/>
  <c r="I1057" i="1"/>
  <c r="K1057" i="1" s="1"/>
  <c r="J1056" i="1"/>
  <c r="I1056" i="1"/>
  <c r="K1056" i="1" s="1"/>
  <c r="J1055" i="1"/>
  <c r="I1055" i="1"/>
  <c r="K1055" i="1" s="1"/>
  <c r="J1053" i="1"/>
  <c r="I1053" i="1"/>
  <c r="K1053" i="1" s="1"/>
  <c r="J1052" i="1"/>
  <c r="I1052" i="1"/>
  <c r="K1052" i="1" s="1"/>
  <c r="J1051" i="1"/>
  <c r="I1051" i="1"/>
  <c r="K1051" i="1" s="1"/>
  <c r="J1049" i="1"/>
  <c r="I1049" i="1"/>
  <c r="K1049" i="1" s="1"/>
  <c r="J1048" i="1"/>
  <c r="I1048" i="1"/>
  <c r="K1048" i="1" s="1"/>
  <c r="J1044" i="1"/>
  <c r="I1044" i="1"/>
  <c r="K1044" i="1" s="1"/>
  <c r="J1043" i="1"/>
  <c r="I1043" i="1"/>
  <c r="K1043" i="1" s="1"/>
  <c r="J1042" i="1"/>
  <c r="I1042" i="1"/>
  <c r="K1042" i="1" s="1"/>
  <c r="J1041" i="1"/>
  <c r="I1041" i="1"/>
  <c r="K1041" i="1" s="1"/>
  <c r="J1040" i="1"/>
  <c r="I1040" i="1"/>
  <c r="K1040" i="1" s="1"/>
  <c r="J1039" i="1"/>
  <c r="I1039" i="1"/>
  <c r="K1039" i="1" s="1"/>
  <c r="J1038" i="1"/>
  <c r="I1038" i="1"/>
  <c r="K1038" i="1" s="1"/>
  <c r="J1037" i="1"/>
  <c r="I1037" i="1"/>
  <c r="K1037" i="1" s="1"/>
  <c r="J1036" i="1"/>
  <c r="I1036" i="1"/>
  <c r="K1036" i="1" s="1"/>
  <c r="J1034" i="1"/>
  <c r="I1034" i="1"/>
  <c r="K1034" i="1" s="1"/>
  <c r="J1033" i="1"/>
  <c r="I1033" i="1"/>
  <c r="K1033" i="1" s="1"/>
  <c r="J1032" i="1"/>
  <c r="I1032" i="1"/>
  <c r="K1032" i="1" s="1"/>
  <c r="J1031" i="1"/>
  <c r="I1031" i="1"/>
  <c r="K1031" i="1" s="1"/>
  <c r="J1029" i="1"/>
  <c r="I1029" i="1"/>
  <c r="K1029" i="1" s="1"/>
  <c r="J1028" i="1"/>
  <c r="I1028" i="1"/>
  <c r="K1028" i="1" s="1"/>
  <c r="J1027" i="1"/>
  <c r="I1027" i="1"/>
  <c r="K1027" i="1" s="1"/>
  <c r="J1026" i="1"/>
  <c r="I1026" i="1"/>
  <c r="K1026" i="1" s="1"/>
  <c r="J981" i="1"/>
  <c r="I981" i="1"/>
  <c r="K981" i="1" s="1"/>
  <c r="J980" i="1"/>
  <c r="I980" i="1"/>
  <c r="K980" i="1" s="1"/>
  <c r="J979" i="1"/>
  <c r="I979" i="1"/>
  <c r="K979" i="1" s="1"/>
  <c r="J975" i="1"/>
  <c r="I975" i="1"/>
  <c r="K975" i="1" s="1"/>
  <c r="J974" i="1"/>
  <c r="I974" i="1"/>
  <c r="K974" i="1" s="1"/>
  <c r="J970" i="1"/>
  <c r="I970" i="1"/>
  <c r="K970" i="1" s="1"/>
  <c r="J969" i="1"/>
  <c r="I969" i="1"/>
  <c r="K969" i="1" s="1"/>
  <c r="J963" i="1"/>
  <c r="I963" i="1"/>
  <c r="K963" i="1" s="1"/>
  <c r="J962" i="1"/>
  <c r="I962" i="1"/>
  <c r="K962" i="1" s="1"/>
  <c r="J961" i="1"/>
  <c r="I961" i="1"/>
  <c r="K961" i="1" s="1"/>
  <c r="J960" i="1"/>
  <c r="I960" i="1"/>
  <c r="K960" i="1" s="1"/>
  <c r="J959" i="1"/>
  <c r="I959" i="1"/>
  <c r="K959" i="1" s="1"/>
  <c r="J958" i="1"/>
  <c r="I958" i="1"/>
  <c r="K958" i="1" s="1"/>
  <c r="J953" i="1"/>
  <c r="I953" i="1"/>
  <c r="K953" i="1" s="1"/>
  <c r="J952" i="1"/>
  <c r="I952" i="1"/>
  <c r="K952" i="1" s="1"/>
  <c r="J951" i="1"/>
  <c r="I951" i="1"/>
  <c r="K951" i="1" s="1"/>
  <c r="J950" i="1"/>
  <c r="I950" i="1"/>
  <c r="K950" i="1" s="1"/>
  <c r="J942" i="1"/>
  <c r="I942" i="1"/>
  <c r="K942" i="1" s="1"/>
  <c r="J941" i="1"/>
  <c r="I941" i="1"/>
  <c r="K941" i="1" s="1"/>
  <c r="J940" i="1"/>
  <c r="I940" i="1"/>
  <c r="K940" i="1" s="1"/>
  <c r="J939" i="1"/>
  <c r="I939" i="1"/>
  <c r="K939" i="1" s="1"/>
  <c r="J937" i="1"/>
  <c r="I937" i="1"/>
  <c r="K937" i="1" s="1"/>
  <c r="J936" i="1"/>
  <c r="I936" i="1"/>
  <c r="K936" i="1" s="1"/>
  <c r="J935" i="1"/>
  <c r="I935" i="1"/>
  <c r="K935" i="1" s="1"/>
  <c r="J934" i="1"/>
  <c r="I934" i="1"/>
  <c r="K934" i="1" s="1"/>
  <c r="J933" i="1"/>
  <c r="I933" i="1"/>
  <c r="K933" i="1" s="1"/>
  <c r="J932" i="1"/>
  <c r="I932" i="1"/>
  <c r="K932" i="1" s="1"/>
  <c r="J931" i="1"/>
  <c r="I931" i="1"/>
  <c r="K931" i="1" s="1"/>
  <c r="J929" i="1"/>
  <c r="I929" i="1"/>
  <c r="K929" i="1" s="1"/>
  <c r="J925" i="1"/>
  <c r="I925" i="1"/>
  <c r="K925" i="1" s="1"/>
  <c r="J924" i="1"/>
  <c r="I924" i="1"/>
  <c r="K924" i="1" s="1"/>
  <c r="J923" i="1"/>
  <c r="I923" i="1"/>
  <c r="K923" i="1" s="1"/>
  <c r="J922" i="1"/>
  <c r="I922" i="1"/>
  <c r="K922" i="1" s="1"/>
  <c r="J921" i="1"/>
  <c r="I921" i="1"/>
  <c r="K921" i="1" s="1"/>
  <c r="J919" i="1"/>
  <c r="I919" i="1"/>
  <c r="K919" i="1" s="1"/>
  <c r="J918" i="1"/>
  <c r="I918" i="1"/>
  <c r="K918" i="1" s="1"/>
  <c r="J917" i="1"/>
  <c r="I917" i="1"/>
  <c r="K917" i="1" s="1"/>
  <c r="J916" i="1"/>
  <c r="I916" i="1"/>
  <c r="K916" i="1" s="1"/>
  <c r="J915" i="1"/>
  <c r="I915" i="1"/>
  <c r="K915" i="1" s="1"/>
  <c r="J913" i="1"/>
  <c r="I913" i="1"/>
  <c r="K913" i="1" s="1"/>
  <c r="J912" i="1"/>
  <c r="I912" i="1"/>
  <c r="K912" i="1" s="1"/>
  <c r="J911" i="1"/>
  <c r="I911" i="1"/>
  <c r="K911" i="1" s="1"/>
  <c r="J910" i="1"/>
  <c r="I910" i="1"/>
  <c r="K910" i="1" s="1"/>
  <c r="J909" i="1"/>
  <c r="I909" i="1"/>
  <c r="K909" i="1" s="1"/>
  <c r="J907" i="1"/>
  <c r="I907" i="1"/>
  <c r="K907" i="1" s="1"/>
  <c r="J906" i="1"/>
  <c r="I906" i="1"/>
  <c r="K906" i="1" s="1"/>
  <c r="J905" i="1"/>
  <c r="I905" i="1"/>
  <c r="K905" i="1" s="1"/>
  <c r="J903" i="1"/>
  <c r="I903" i="1"/>
  <c r="K903" i="1" s="1"/>
  <c r="J902" i="1"/>
  <c r="I902" i="1"/>
  <c r="K902" i="1" s="1"/>
  <c r="J898" i="1"/>
  <c r="I898" i="1"/>
  <c r="K898" i="1" s="1"/>
  <c r="J897" i="1"/>
  <c r="I897" i="1"/>
  <c r="K897" i="1" s="1"/>
  <c r="J896" i="1"/>
  <c r="I896" i="1"/>
  <c r="K896" i="1" s="1"/>
  <c r="J895" i="1"/>
  <c r="I895" i="1"/>
  <c r="K895" i="1" s="1"/>
  <c r="J894" i="1"/>
  <c r="I894" i="1"/>
  <c r="K894" i="1" s="1"/>
  <c r="J893" i="1"/>
  <c r="I893" i="1"/>
  <c r="K893" i="1" s="1"/>
  <c r="J892" i="1"/>
  <c r="I892" i="1"/>
  <c r="K892" i="1" s="1"/>
  <c r="J891" i="1"/>
  <c r="I891" i="1"/>
  <c r="K891" i="1" s="1"/>
  <c r="J890" i="1"/>
  <c r="I890" i="1"/>
  <c r="K890" i="1" s="1"/>
  <c r="J888" i="1"/>
  <c r="I888" i="1"/>
  <c r="K888" i="1" s="1"/>
  <c r="J887" i="1"/>
  <c r="I887" i="1"/>
  <c r="K887" i="1" s="1"/>
  <c r="J886" i="1"/>
  <c r="I886" i="1"/>
  <c r="K886" i="1" s="1"/>
  <c r="J885" i="1"/>
  <c r="I885" i="1"/>
  <c r="K885" i="1" s="1"/>
  <c r="J883" i="1"/>
  <c r="I883" i="1"/>
  <c r="K883" i="1" s="1"/>
  <c r="J839" i="1"/>
  <c r="I839" i="1"/>
  <c r="K839" i="1" s="1"/>
  <c r="J838" i="1"/>
  <c r="I838" i="1"/>
  <c r="K838" i="1" s="1"/>
  <c r="J837" i="1"/>
  <c r="I837" i="1"/>
  <c r="K837" i="1" s="1"/>
  <c r="J833" i="1"/>
  <c r="I833" i="1"/>
  <c r="K833" i="1" s="1"/>
  <c r="J832" i="1"/>
  <c r="I832" i="1"/>
  <c r="K832" i="1" s="1"/>
  <c r="J828" i="1"/>
  <c r="I828" i="1"/>
  <c r="K828" i="1" s="1"/>
  <c r="J827" i="1"/>
  <c r="I827" i="1"/>
  <c r="K827" i="1" s="1"/>
  <c r="J821" i="1"/>
  <c r="I821" i="1"/>
  <c r="K821" i="1" s="1"/>
  <c r="J820" i="1"/>
  <c r="I820" i="1"/>
  <c r="K820" i="1" s="1"/>
  <c r="J819" i="1"/>
  <c r="I819" i="1"/>
  <c r="K819" i="1" s="1"/>
  <c r="J818" i="1"/>
  <c r="I818" i="1"/>
  <c r="K818" i="1" s="1"/>
  <c r="J817" i="1"/>
  <c r="I817" i="1"/>
  <c r="K817" i="1" s="1"/>
  <c r="J816" i="1"/>
  <c r="I816" i="1"/>
  <c r="K816" i="1" s="1"/>
  <c r="J811" i="1"/>
  <c r="I811" i="1"/>
  <c r="K811" i="1" s="1"/>
  <c r="J810" i="1"/>
  <c r="I810" i="1"/>
  <c r="K810" i="1" s="1"/>
  <c r="J809" i="1"/>
  <c r="I809" i="1"/>
  <c r="K809" i="1" s="1"/>
  <c r="J808" i="1"/>
  <c r="I808" i="1"/>
  <c r="K808" i="1" s="1"/>
  <c r="J800" i="1"/>
  <c r="I800" i="1"/>
  <c r="K800" i="1" s="1"/>
  <c r="J799" i="1"/>
  <c r="I799" i="1"/>
  <c r="K799" i="1" s="1"/>
  <c r="J798" i="1"/>
  <c r="I798" i="1"/>
  <c r="K798" i="1" s="1"/>
  <c r="J797" i="1"/>
  <c r="I797" i="1"/>
  <c r="K797" i="1" s="1"/>
  <c r="J795" i="1"/>
  <c r="I795" i="1"/>
  <c r="K795" i="1" s="1"/>
  <c r="J794" i="1"/>
  <c r="I794" i="1"/>
  <c r="K794" i="1" s="1"/>
  <c r="J793" i="1"/>
  <c r="I793" i="1"/>
  <c r="K793" i="1" s="1"/>
  <c r="J792" i="1"/>
  <c r="I792" i="1"/>
  <c r="K792" i="1" s="1"/>
  <c r="J791" i="1"/>
  <c r="I791" i="1"/>
  <c r="K791" i="1" s="1"/>
  <c r="J790" i="1"/>
  <c r="I790" i="1"/>
  <c r="K790" i="1" s="1"/>
  <c r="J788" i="1"/>
  <c r="I788" i="1"/>
  <c r="K788" i="1" s="1"/>
  <c r="J783" i="1"/>
  <c r="I783" i="1"/>
  <c r="K783" i="1" s="1"/>
  <c r="J782" i="1"/>
  <c r="I782" i="1"/>
  <c r="K782" i="1" s="1"/>
  <c r="J781" i="1"/>
  <c r="I781" i="1"/>
  <c r="K781" i="1" s="1"/>
  <c r="J780" i="1"/>
  <c r="I780" i="1"/>
  <c r="K780" i="1" s="1"/>
  <c r="J779" i="1"/>
  <c r="I779" i="1"/>
  <c r="K779" i="1" s="1"/>
  <c r="J777" i="1"/>
  <c r="I777" i="1"/>
  <c r="K777" i="1" s="1"/>
  <c r="J776" i="1"/>
  <c r="I776" i="1"/>
  <c r="K776" i="1" s="1"/>
  <c r="J775" i="1"/>
  <c r="I775" i="1"/>
  <c r="K775" i="1" s="1"/>
  <c r="J774" i="1"/>
  <c r="I774" i="1"/>
  <c r="K774" i="1" s="1"/>
  <c r="J773" i="1"/>
  <c r="I773" i="1"/>
  <c r="K773" i="1" s="1"/>
  <c r="J771" i="1"/>
  <c r="I771" i="1"/>
  <c r="K771" i="1" s="1"/>
  <c r="J770" i="1"/>
  <c r="I770" i="1"/>
  <c r="K770" i="1" s="1"/>
  <c r="J769" i="1"/>
  <c r="I769" i="1"/>
  <c r="K769" i="1" s="1"/>
  <c r="J768" i="1"/>
  <c r="I768" i="1"/>
  <c r="K768" i="1" s="1"/>
  <c r="J767" i="1"/>
  <c r="I767" i="1"/>
  <c r="K767" i="1" s="1"/>
  <c r="J765" i="1"/>
  <c r="I765" i="1"/>
  <c r="K765" i="1" s="1"/>
  <c r="J764" i="1"/>
  <c r="I764" i="1"/>
  <c r="K764" i="1" s="1"/>
  <c r="J763" i="1"/>
  <c r="I763" i="1"/>
  <c r="K763" i="1" s="1"/>
  <c r="J761" i="1"/>
  <c r="I761" i="1"/>
  <c r="K761" i="1" s="1"/>
  <c r="J760" i="1"/>
  <c r="I760" i="1"/>
  <c r="K760" i="1" s="1"/>
  <c r="J756" i="1"/>
  <c r="I756" i="1"/>
  <c r="K756" i="1" s="1"/>
  <c r="J755" i="1"/>
  <c r="I755" i="1"/>
  <c r="K755" i="1" s="1"/>
  <c r="J754" i="1"/>
  <c r="I754" i="1"/>
  <c r="K754" i="1" s="1"/>
  <c r="J753" i="1"/>
  <c r="I753" i="1"/>
  <c r="K753" i="1" s="1"/>
  <c r="J752" i="1"/>
  <c r="I752" i="1"/>
  <c r="K752" i="1" s="1"/>
  <c r="J751" i="1"/>
  <c r="I751" i="1"/>
  <c r="K751" i="1" s="1"/>
  <c r="J750" i="1"/>
  <c r="I750" i="1"/>
  <c r="K750" i="1" s="1"/>
  <c r="J749" i="1"/>
  <c r="I749" i="1"/>
  <c r="K749" i="1" s="1"/>
  <c r="J748" i="1"/>
  <c r="I748" i="1"/>
  <c r="K748" i="1" s="1"/>
  <c r="J746" i="1"/>
  <c r="I746" i="1"/>
  <c r="K746" i="1" s="1"/>
  <c r="J745" i="1"/>
  <c r="I745" i="1"/>
  <c r="K745" i="1" s="1"/>
  <c r="J744" i="1"/>
  <c r="I744" i="1"/>
  <c r="K744" i="1" s="1"/>
  <c r="J743" i="1"/>
  <c r="I743" i="1"/>
  <c r="K743" i="1" s="1"/>
  <c r="J741" i="1"/>
  <c r="I741" i="1"/>
  <c r="K741" i="1" s="1"/>
  <c r="J740" i="1"/>
  <c r="I740" i="1"/>
  <c r="K740" i="1" s="1"/>
  <c r="J739" i="1"/>
  <c r="I739" i="1"/>
  <c r="K739" i="1" s="1"/>
  <c r="J738" i="1"/>
  <c r="I738" i="1"/>
  <c r="K738" i="1" s="1"/>
  <c r="J737" i="1"/>
  <c r="I737" i="1"/>
  <c r="K737" i="1" s="1"/>
  <c r="J694" i="1"/>
  <c r="I694" i="1"/>
  <c r="K694" i="1" s="1"/>
  <c r="J693" i="1"/>
  <c r="I693" i="1"/>
  <c r="K693" i="1" s="1"/>
  <c r="J692" i="1"/>
  <c r="I692" i="1"/>
  <c r="K692" i="1" s="1"/>
  <c r="J688" i="1"/>
  <c r="I688" i="1"/>
  <c r="K688" i="1" s="1"/>
  <c r="J687" i="1"/>
  <c r="I687" i="1"/>
  <c r="K687" i="1" s="1"/>
  <c r="J683" i="1"/>
  <c r="J684" i="1" s="1"/>
  <c r="J699" i="1" s="1"/>
  <c r="I683" i="1"/>
  <c r="K683" i="1" s="1"/>
  <c r="J666" i="1"/>
  <c r="I666" i="1"/>
  <c r="K666" i="1" s="1"/>
  <c r="J665" i="1"/>
  <c r="I665" i="1"/>
  <c r="K665" i="1" s="1"/>
  <c r="J677" i="1"/>
  <c r="I677" i="1"/>
  <c r="K677" i="1" s="1"/>
  <c r="J676" i="1"/>
  <c r="I676" i="1"/>
  <c r="K676" i="1" s="1"/>
  <c r="J675" i="1"/>
  <c r="I675" i="1"/>
  <c r="K675" i="1" s="1"/>
  <c r="J674" i="1"/>
  <c r="I674" i="1"/>
  <c r="K674" i="1" s="1"/>
  <c r="J673" i="1"/>
  <c r="I673" i="1"/>
  <c r="K673" i="1" s="1"/>
  <c r="J672" i="1"/>
  <c r="I672" i="1"/>
  <c r="K672" i="1" s="1"/>
  <c r="J667" i="1"/>
  <c r="I667" i="1"/>
  <c r="K667" i="1" s="1"/>
  <c r="J657" i="1"/>
  <c r="I657" i="1"/>
  <c r="K657" i="1" s="1"/>
  <c r="J656" i="1"/>
  <c r="I656" i="1"/>
  <c r="K656" i="1" s="1"/>
  <c r="J655" i="1"/>
  <c r="I655" i="1"/>
  <c r="K655" i="1" s="1"/>
  <c r="J654" i="1"/>
  <c r="I654" i="1"/>
  <c r="K654" i="1" s="1"/>
  <c r="J652" i="1"/>
  <c r="I652" i="1"/>
  <c r="K652" i="1" s="1"/>
  <c r="J651" i="1"/>
  <c r="I651" i="1"/>
  <c r="K651" i="1" s="1"/>
  <c r="J650" i="1"/>
  <c r="I650" i="1"/>
  <c r="K650" i="1" s="1"/>
  <c r="J649" i="1"/>
  <c r="I649" i="1"/>
  <c r="K649" i="1" s="1"/>
  <c r="J648" i="1"/>
  <c r="I648" i="1"/>
  <c r="K648" i="1" s="1"/>
  <c r="J647" i="1"/>
  <c r="I647" i="1"/>
  <c r="K647" i="1" s="1"/>
  <c r="J646" i="1"/>
  <c r="I646" i="1"/>
  <c r="K646" i="1" s="1"/>
  <c r="J644" i="1"/>
  <c r="I644" i="1"/>
  <c r="K644" i="1" s="1"/>
  <c r="J640" i="1"/>
  <c r="I640" i="1"/>
  <c r="K640" i="1" s="1"/>
  <c r="J639" i="1"/>
  <c r="I639" i="1"/>
  <c r="K639" i="1" s="1"/>
  <c r="J638" i="1"/>
  <c r="I638" i="1"/>
  <c r="K638" i="1" s="1"/>
  <c r="J637" i="1"/>
  <c r="I637" i="1"/>
  <c r="K637" i="1" s="1"/>
  <c r="J636" i="1"/>
  <c r="I636" i="1"/>
  <c r="K636" i="1" s="1"/>
  <c r="J634" i="1"/>
  <c r="I634" i="1"/>
  <c r="K634" i="1" s="1"/>
  <c r="J633" i="1"/>
  <c r="I633" i="1"/>
  <c r="K633" i="1" s="1"/>
  <c r="J632" i="1"/>
  <c r="I632" i="1"/>
  <c r="K632" i="1" s="1"/>
  <c r="J631" i="1"/>
  <c r="I631" i="1"/>
  <c r="K631" i="1" s="1"/>
  <c r="J630" i="1"/>
  <c r="I630" i="1"/>
  <c r="K630" i="1" s="1"/>
  <c r="J628" i="1"/>
  <c r="I628" i="1"/>
  <c r="K628" i="1" s="1"/>
  <c r="J627" i="1"/>
  <c r="I627" i="1"/>
  <c r="K627" i="1" s="1"/>
  <c r="J626" i="1"/>
  <c r="I626" i="1"/>
  <c r="K626" i="1" s="1"/>
  <c r="J625" i="1"/>
  <c r="I625" i="1"/>
  <c r="K625" i="1" s="1"/>
  <c r="J624" i="1"/>
  <c r="I624" i="1"/>
  <c r="K624" i="1" s="1"/>
  <c r="J622" i="1"/>
  <c r="I622" i="1"/>
  <c r="K622" i="1" s="1"/>
  <c r="J621" i="1"/>
  <c r="I621" i="1"/>
  <c r="K621" i="1" s="1"/>
  <c r="J620" i="1"/>
  <c r="I620" i="1"/>
  <c r="K620" i="1" s="1"/>
  <c r="J618" i="1"/>
  <c r="I618" i="1"/>
  <c r="K618" i="1" s="1"/>
  <c r="J617" i="1"/>
  <c r="I617" i="1"/>
  <c r="K617" i="1" s="1"/>
  <c r="J613" i="1"/>
  <c r="I613" i="1"/>
  <c r="K613" i="1" s="1"/>
  <c r="J612" i="1"/>
  <c r="I612" i="1"/>
  <c r="K612" i="1" s="1"/>
  <c r="J611" i="1"/>
  <c r="I611" i="1"/>
  <c r="K611" i="1" s="1"/>
  <c r="J610" i="1"/>
  <c r="I610" i="1"/>
  <c r="K610" i="1" s="1"/>
  <c r="J609" i="1"/>
  <c r="I609" i="1"/>
  <c r="K609" i="1" s="1"/>
  <c r="J608" i="1"/>
  <c r="I608" i="1"/>
  <c r="K608" i="1" s="1"/>
  <c r="J607" i="1"/>
  <c r="I607" i="1"/>
  <c r="K607" i="1" s="1"/>
  <c r="J606" i="1"/>
  <c r="I606" i="1"/>
  <c r="K606" i="1" s="1"/>
  <c r="J605" i="1"/>
  <c r="I605" i="1"/>
  <c r="K605" i="1" s="1"/>
  <c r="J603" i="1"/>
  <c r="I603" i="1"/>
  <c r="K603" i="1" s="1"/>
  <c r="J602" i="1"/>
  <c r="I602" i="1"/>
  <c r="K602" i="1" s="1"/>
  <c r="J601" i="1"/>
  <c r="I601" i="1"/>
  <c r="K601" i="1" s="1"/>
  <c r="J600" i="1"/>
  <c r="I600" i="1"/>
  <c r="K600" i="1" s="1"/>
  <c r="J598" i="1"/>
  <c r="I598" i="1"/>
  <c r="K598" i="1" s="1"/>
  <c r="J597" i="1"/>
  <c r="I597" i="1"/>
  <c r="K597" i="1" s="1"/>
  <c r="J596" i="1"/>
  <c r="I596" i="1"/>
  <c r="K596" i="1" s="1"/>
  <c r="J595" i="1"/>
  <c r="I595" i="1"/>
  <c r="K595" i="1" s="1"/>
  <c r="J553" i="1"/>
  <c r="I553" i="1"/>
  <c r="K553" i="1" s="1"/>
  <c r="J552" i="1"/>
  <c r="I552" i="1"/>
  <c r="K552" i="1" s="1"/>
  <c r="J551" i="1"/>
  <c r="I551" i="1"/>
  <c r="K551" i="1" s="1"/>
  <c r="J547" i="1"/>
  <c r="I547" i="1"/>
  <c r="K547" i="1" s="1"/>
  <c r="J546" i="1"/>
  <c r="I546" i="1"/>
  <c r="K546" i="1" s="1"/>
  <c r="J542" i="1"/>
  <c r="J543" i="1" s="1"/>
  <c r="J558" i="1" s="1"/>
  <c r="I542" i="1"/>
  <c r="K542" i="1" s="1"/>
  <c r="K543" i="1" s="1"/>
  <c r="K558" i="1" s="1"/>
  <c r="J536" i="1"/>
  <c r="I536" i="1"/>
  <c r="K536" i="1" s="1"/>
  <c r="J535" i="1"/>
  <c r="I535" i="1"/>
  <c r="K535" i="1" s="1"/>
  <c r="J534" i="1"/>
  <c r="I534" i="1"/>
  <c r="K534" i="1" s="1"/>
  <c r="J533" i="1"/>
  <c r="I533" i="1"/>
  <c r="K533" i="1" s="1"/>
  <c r="J532" i="1"/>
  <c r="I532" i="1"/>
  <c r="K532" i="1" s="1"/>
  <c r="J531" i="1"/>
  <c r="I531" i="1"/>
  <c r="K531" i="1" s="1"/>
  <c r="J526" i="1"/>
  <c r="I526" i="1"/>
  <c r="K526" i="1" s="1"/>
  <c r="J525" i="1"/>
  <c r="I525" i="1"/>
  <c r="K525" i="1" s="1"/>
  <c r="J524" i="1"/>
  <c r="I524" i="1"/>
  <c r="K524" i="1" s="1"/>
  <c r="J523" i="1"/>
  <c r="I523" i="1"/>
  <c r="K523" i="1" s="1"/>
  <c r="J515" i="1"/>
  <c r="I515" i="1"/>
  <c r="K515" i="1" s="1"/>
  <c r="J514" i="1"/>
  <c r="I514" i="1"/>
  <c r="K514" i="1" s="1"/>
  <c r="J513" i="1"/>
  <c r="I513" i="1"/>
  <c r="K513" i="1" s="1"/>
  <c r="J512" i="1"/>
  <c r="I512" i="1"/>
  <c r="K512" i="1" s="1"/>
  <c r="J510" i="1"/>
  <c r="I510" i="1"/>
  <c r="K510" i="1" s="1"/>
  <c r="J509" i="1"/>
  <c r="I509" i="1"/>
  <c r="K509" i="1" s="1"/>
  <c r="J508" i="1"/>
  <c r="I508" i="1"/>
  <c r="K508" i="1" s="1"/>
  <c r="J507" i="1"/>
  <c r="I507" i="1"/>
  <c r="K507" i="1" s="1"/>
  <c r="J506" i="1"/>
  <c r="I506" i="1"/>
  <c r="K506" i="1" s="1"/>
  <c r="J505" i="1"/>
  <c r="I505" i="1"/>
  <c r="K505" i="1" s="1"/>
  <c r="J504" i="1"/>
  <c r="I504" i="1"/>
  <c r="K504" i="1" s="1"/>
  <c r="J502" i="1"/>
  <c r="I502" i="1"/>
  <c r="K502" i="1" s="1"/>
  <c r="J498" i="1"/>
  <c r="I498" i="1"/>
  <c r="K498" i="1" s="1"/>
  <c r="J497" i="1"/>
  <c r="I497" i="1"/>
  <c r="K497" i="1" s="1"/>
  <c r="J496" i="1"/>
  <c r="I496" i="1"/>
  <c r="K496" i="1" s="1"/>
  <c r="J495" i="1"/>
  <c r="I495" i="1"/>
  <c r="K495" i="1" s="1"/>
  <c r="J494" i="1"/>
  <c r="I494" i="1"/>
  <c r="K494" i="1" s="1"/>
  <c r="J492" i="1"/>
  <c r="I492" i="1"/>
  <c r="K492" i="1" s="1"/>
  <c r="J491" i="1"/>
  <c r="I491" i="1"/>
  <c r="K491" i="1" s="1"/>
  <c r="J490" i="1"/>
  <c r="I490" i="1"/>
  <c r="K490" i="1" s="1"/>
  <c r="J489" i="1"/>
  <c r="I489" i="1"/>
  <c r="K489" i="1" s="1"/>
  <c r="J488" i="1"/>
  <c r="I488" i="1"/>
  <c r="K488" i="1" s="1"/>
  <c r="J486" i="1"/>
  <c r="I486" i="1"/>
  <c r="K486" i="1" s="1"/>
  <c r="J485" i="1"/>
  <c r="I485" i="1"/>
  <c r="K485" i="1" s="1"/>
  <c r="J484" i="1"/>
  <c r="I484" i="1"/>
  <c r="K484" i="1" s="1"/>
  <c r="J483" i="1"/>
  <c r="I483" i="1"/>
  <c r="K483" i="1" s="1"/>
  <c r="J482" i="1"/>
  <c r="I482" i="1"/>
  <c r="K482" i="1" s="1"/>
  <c r="J480" i="1"/>
  <c r="I480" i="1"/>
  <c r="K480" i="1" s="1"/>
  <c r="J479" i="1"/>
  <c r="I479" i="1"/>
  <c r="K479" i="1" s="1"/>
  <c r="J478" i="1"/>
  <c r="I478" i="1"/>
  <c r="K478" i="1" s="1"/>
  <c r="J476" i="1"/>
  <c r="I476" i="1"/>
  <c r="K476" i="1" s="1"/>
  <c r="J475" i="1"/>
  <c r="I475" i="1"/>
  <c r="K475" i="1" s="1"/>
  <c r="J471" i="1"/>
  <c r="I471" i="1"/>
  <c r="K471" i="1" s="1"/>
  <c r="J470" i="1"/>
  <c r="I470" i="1"/>
  <c r="K470" i="1" s="1"/>
  <c r="J469" i="1"/>
  <c r="I469" i="1"/>
  <c r="K469" i="1" s="1"/>
  <c r="J468" i="1"/>
  <c r="I468" i="1"/>
  <c r="K468" i="1" s="1"/>
  <c r="J467" i="1"/>
  <c r="I467" i="1"/>
  <c r="K467" i="1" s="1"/>
  <c r="J466" i="1"/>
  <c r="I466" i="1"/>
  <c r="K466" i="1" s="1"/>
  <c r="J465" i="1"/>
  <c r="I465" i="1"/>
  <c r="K465" i="1" s="1"/>
  <c r="J464" i="1"/>
  <c r="I464" i="1"/>
  <c r="K464" i="1" s="1"/>
  <c r="J463" i="1"/>
  <c r="I463" i="1"/>
  <c r="K463" i="1" s="1"/>
  <c r="J461" i="1"/>
  <c r="I461" i="1"/>
  <c r="K461" i="1" s="1"/>
  <c r="J460" i="1"/>
  <c r="I460" i="1"/>
  <c r="K460" i="1" s="1"/>
  <c r="J459" i="1"/>
  <c r="I459" i="1"/>
  <c r="K459" i="1" s="1"/>
  <c r="J458" i="1"/>
  <c r="I458" i="1"/>
  <c r="K458" i="1" s="1"/>
  <c r="J456" i="1"/>
  <c r="I456" i="1"/>
  <c r="K456" i="1" s="1"/>
  <c r="J455" i="1"/>
  <c r="I455" i="1"/>
  <c r="K455" i="1" s="1"/>
  <c r="J454" i="1"/>
  <c r="I454" i="1"/>
  <c r="K454" i="1" s="1"/>
  <c r="J453" i="1"/>
  <c r="I453" i="1"/>
  <c r="K453" i="1" s="1"/>
  <c r="J412" i="1"/>
  <c r="I412" i="1"/>
  <c r="K412" i="1" s="1"/>
  <c r="J411" i="1"/>
  <c r="I411" i="1"/>
  <c r="K411" i="1" s="1"/>
  <c r="J410" i="1"/>
  <c r="I410" i="1"/>
  <c r="K410" i="1" s="1"/>
  <c r="J406" i="1"/>
  <c r="I406" i="1"/>
  <c r="K406" i="1" s="1"/>
  <c r="J405" i="1"/>
  <c r="I405" i="1"/>
  <c r="K405" i="1" s="1"/>
  <c r="J400" i="1"/>
  <c r="J401" i="1" s="1"/>
  <c r="J417" i="1" s="1"/>
  <c r="I400" i="1"/>
  <c r="K400" i="1" s="1"/>
  <c r="K401" i="1" s="1"/>
  <c r="K417" i="1" s="1"/>
  <c r="J394" i="1"/>
  <c r="I394" i="1"/>
  <c r="K394" i="1" s="1"/>
  <c r="J393" i="1"/>
  <c r="I393" i="1"/>
  <c r="K393" i="1" s="1"/>
  <c r="J392" i="1"/>
  <c r="I392" i="1"/>
  <c r="K392" i="1" s="1"/>
  <c r="J391" i="1"/>
  <c r="I391" i="1"/>
  <c r="K391" i="1" s="1"/>
  <c r="J390" i="1"/>
  <c r="I390" i="1"/>
  <c r="K390" i="1" s="1"/>
  <c r="J389" i="1"/>
  <c r="I389" i="1"/>
  <c r="K389" i="1" s="1"/>
  <c r="J383" i="1"/>
  <c r="I383" i="1"/>
  <c r="K383" i="1" s="1"/>
  <c r="J382" i="1"/>
  <c r="I382" i="1"/>
  <c r="K382" i="1" s="1"/>
  <c r="J380" i="1"/>
  <c r="I380" i="1"/>
  <c r="K380" i="1" s="1"/>
  <c r="J372" i="1"/>
  <c r="I372" i="1"/>
  <c r="K372" i="1" s="1"/>
  <c r="J371" i="1"/>
  <c r="I371" i="1"/>
  <c r="K371" i="1" s="1"/>
  <c r="J370" i="1"/>
  <c r="I370" i="1"/>
  <c r="K370" i="1" s="1"/>
  <c r="J369" i="1"/>
  <c r="I369" i="1"/>
  <c r="K369" i="1" s="1"/>
  <c r="J367" i="1"/>
  <c r="I367" i="1"/>
  <c r="K367" i="1" s="1"/>
  <c r="J366" i="1"/>
  <c r="I366" i="1"/>
  <c r="K366" i="1" s="1"/>
  <c r="J365" i="1"/>
  <c r="I365" i="1"/>
  <c r="K365" i="1" s="1"/>
  <c r="J364" i="1"/>
  <c r="I364" i="1"/>
  <c r="K364" i="1" s="1"/>
  <c r="J363" i="1"/>
  <c r="I363" i="1"/>
  <c r="K363" i="1" s="1"/>
  <c r="J362" i="1"/>
  <c r="I362" i="1"/>
  <c r="K362" i="1" s="1"/>
  <c r="J360" i="1"/>
  <c r="I360" i="1"/>
  <c r="K360" i="1" s="1"/>
  <c r="J354" i="1"/>
  <c r="I354" i="1"/>
  <c r="K354" i="1" s="1"/>
  <c r="J353" i="1"/>
  <c r="I353" i="1"/>
  <c r="K353" i="1" s="1"/>
  <c r="J352" i="1"/>
  <c r="I352" i="1"/>
  <c r="K352" i="1" s="1"/>
  <c r="J351" i="1"/>
  <c r="I351" i="1"/>
  <c r="K351" i="1" s="1"/>
  <c r="J350" i="1"/>
  <c r="I350" i="1"/>
  <c r="K350" i="1" s="1"/>
  <c r="J348" i="1"/>
  <c r="I348" i="1"/>
  <c r="K348" i="1" s="1"/>
  <c r="J347" i="1"/>
  <c r="I347" i="1"/>
  <c r="K347" i="1" s="1"/>
  <c r="J346" i="1"/>
  <c r="I346" i="1"/>
  <c r="K346" i="1" s="1"/>
  <c r="J345" i="1"/>
  <c r="I345" i="1"/>
  <c r="K345" i="1" s="1"/>
  <c r="J344" i="1"/>
  <c r="I344" i="1"/>
  <c r="K344" i="1" s="1"/>
  <c r="J342" i="1"/>
  <c r="I342" i="1"/>
  <c r="K342" i="1" s="1"/>
  <c r="J341" i="1"/>
  <c r="I341" i="1"/>
  <c r="K341" i="1" s="1"/>
  <c r="J340" i="1"/>
  <c r="I340" i="1"/>
  <c r="K340" i="1" s="1"/>
  <c r="J339" i="1"/>
  <c r="I339" i="1"/>
  <c r="K339" i="1" s="1"/>
  <c r="J338" i="1"/>
  <c r="I338" i="1"/>
  <c r="K338" i="1" s="1"/>
  <c r="J336" i="1"/>
  <c r="I336" i="1"/>
  <c r="K336" i="1" s="1"/>
  <c r="J335" i="1"/>
  <c r="I335" i="1"/>
  <c r="K335" i="1" s="1"/>
  <c r="J334" i="1"/>
  <c r="I334" i="1"/>
  <c r="K334" i="1" s="1"/>
  <c r="J332" i="1"/>
  <c r="I332" i="1"/>
  <c r="K332" i="1" s="1"/>
  <c r="J331" i="1"/>
  <c r="I331" i="1"/>
  <c r="K331" i="1" s="1"/>
  <c r="J326" i="1"/>
  <c r="I326" i="1"/>
  <c r="K326" i="1" s="1"/>
  <c r="J325" i="1"/>
  <c r="I325" i="1"/>
  <c r="K325" i="1" s="1"/>
  <c r="J324" i="1"/>
  <c r="I324" i="1"/>
  <c r="K324" i="1" s="1"/>
  <c r="J323" i="1"/>
  <c r="I323" i="1"/>
  <c r="K323" i="1" s="1"/>
  <c r="J322" i="1"/>
  <c r="I322" i="1"/>
  <c r="K322" i="1" s="1"/>
  <c r="J321" i="1"/>
  <c r="I321" i="1"/>
  <c r="K321" i="1" s="1"/>
  <c r="J320" i="1"/>
  <c r="I320" i="1"/>
  <c r="K320" i="1" s="1"/>
  <c r="J319" i="1"/>
  <c r="I319" i="1"/>
  <c r="K319" i="1" s="1"/>
  <c r="J318" i="1"/>
  <c r="I318" i="1"/>
  <c r="K318" i="1" s="1"/>
  <c r="J316" i="1"/>
  <c r="I316" i="1"/>
  <c r="K316" i="1" s="1"/>
  <c r="J315" i="1"/>
  <c r="I315" i="1"/>
  <c r="K315" i="1" s="1"/>
  <c r="J314" i="1"/>
  <c r="I314" i="1"/>
  <c r="K314" i="1" s="1"/>
  <c r="J313" i="1"/>
  <c r="I313" i="1"/>
  <c r="K313" i="1" s="1"/>
  <c r="J311" i="1"/>
  <c r="I311" i="1"/>
  <c r="K311" i="1" s="1"/>
  <c r="J310" i="1"/>
  <c r="I310" i="1"/>
  <c r="K310" i="1" s="1"/>
  <c r="J309" i="1"/>
  <c r="I309" i="1"/>
  <c r="K309" i="1" s="1"/>
  <c r="J308" i="1"/>
  <c r="I308" i="1"/>
  <c r="K308" i="1" s="1"/>
  <c r="J307" i="1"/>
  <c r="I307" i="1"/>
  <c r="K307" i="1" s="1"/>
  <c r="J269" i="1"/>
  <c r="I269" i="1"/>
  <c r="K269" i="1" s="1"/>
  <c r="J268" i="1"/>
  <c r="I268" i="1"/>
  <c r="K268" i="1" s="1"/>
  <c r="J267" i="1"/>
  <c r="I267" i="1"/>
  <c r="K267" i="1" s="1"/>
  <c r="J263" i="1"/>
  <c r="I263" i="1"/>
  <c r="K263" i="1" s="1"/>
  <c r="J262" i="1"/>
  <c r="I262" i="1"/>
  <c r="K262" i="1" s="1"/>
  <c r="J258" i="1"/>
  <c r="J259" i="1" s="1"/>
  <c r="J274" i="1" s="1"/>
  <c r="I258" i="1"/>
  <c r="K258" i="1" s="1"/>
  <c r="K259" i="1" s="1"/>
  <c r="K274" i="1" s="1"/>
  <c r="J252" i="1"/>
  <c r="I252" i="1"/>
  <c r="K252" i="1" s="1"/>
  <c r="J251" i="1"/>
  <c r="I251" i="1"/>
  <c r="K251" i="1" s="1"/>
  <c r="J250" i="1"/>
  <c r="I250" i="1"/>
  <c r="K250" i="1" s="1"/>
  <c r="J249" i="1"/>
  <c r="I249" i="1"/>
  <c r="K249" i="1" s="1"/>
  <c r="J248" i="1"/>
  <c r="I248" i="1"/>
  <c r="K248" i="1" s="1"/>
  <c r="J243" i="1"/>
  <c r="I243" i="1"/>
  <c r="K243" i="1" s="1"/>
  <c r="J242" i="1"/>
  <c r="I242" i="1"/>
  <c r="K242" i="1" s="1"/>
  <c r="J234" i="1"/>
  <c r="I234" i="1"/>
  <c r="K234" i="1" s="1"/>
  <c r="J233" i="1"/>
  <c r="I233" i="1"/>
  <c r="K233" i="1" s="1"/>
  <c r="J232" i="1"/>
  <c r="I232" i="1"/>
  <c r="K232" i="1" s="1"/>
  <c r="J231" i="1"/>
  <c r="I231" i="1"/>
  <c r="K231" i="1" s="1"/>
  <c r="J229" i="1"/>
  <c r="I229" i="1"/>
  <c r="K229" i="1" s="1"/>
  <c r="J228" i="1"/>
  <c r="I228" i="1"/>
  <c r="K228" i="1" s="1"/>
  <c r="J227" i="1"/>
  <c r="I227" i="1"/>
  <c r="K227" i="1" s="1"/>
  <c r="J226" i="1"/>
  <c r="I226" i="1"/>
  <c r="K226" i="1" s="1"/>
  <c r="J225" i="1"/>
  <c r="I225" i="1"/>
  <c r="K225" i="1" s="1"/>
  <c r="J224" i="1"/>
  <c r="I224" i="1"/>
  <c r="K224" i="1" s="1"/>
  <c r="J222" i="1"/>
  <c r="I222" i="1"/>
  <c r="K222" i="1" s="1"/>
  <c r="J218" i="1"/>
  <c r="I218" i="1"/>
  <c r="K218" i="1" s="1"/>
  <c r="J217" i="1"/>
  <c r="I217" i="1"/>
  <c r="K217" i="1" s="1"/>
  <c r="J216" i="1"/>
  <c r="I216" i="1"/>
  <c r="K216" i="1" s="1"/>
  <c r="J215" i="1"/>
  <c r="I215" i="1"/>
  <c r="K215" i="1" s="1"/>
  <c r="J214" i="1"/>
  <c r="I214" i="1"/>
  <c r="K214" i="1" s="1"/>
  <c r="J212" i="1"/>
  <c r="I212" i="1"/>
  <c r="K212" i="1" s="1"/>
  <c r="J211" i="1"/>
  <c r="I211" i="1"/>
  <c r="K211" i="1" s="1"/>
  <c r="J210" i="1"/>
  <c r="I210" i="1"/>
  <c r="K210" i="1" s="1"/>
  <c r="J209" i="1"/>
  <c r="I209" i="1"/>
  <c r="K209" i="1" s="1"/>
  <c r="J208" i="1"/>
  <c r="I208" i="1"/>
  <c r="K208" i="1" s="1"/>
  <c r="J206" i="1"/>
  <c r="I206" i="1"/>
  <c r="K206" i="1" s="1"/>
  <c r="J205" i="1"/>
  <c r="I205" i="1"/>
  <c r="K205" i="1" s="1"/>
  <c r="J204" i="1"/>
  <c r="I204" i="1"/>
  <c r="K204" i="1" s="1"/>
  <c r="J203" i="1"/>
  <c r="I203" i="1"/>
  <c r="K203" i="1" s="1"/>
  <c r="J202" i="1"/>
  <c r="I202" i="1"/>
  <c r="K202" i="1" s="1"/>
  <c r="J200" i="1"/>
  <c r="I200" i="1"/>
  <c r="K200" i="1" s="1"/>
  <c r="J199" i="1"/>
  <c r="I199" i="1"/>
  <c r="K199" i="1" s="1"/>
  <c r="J198" i="1"/>
  <c r="I198" i="1"/>
  <c r="K198" i="1" s="1"/>
  <c r="J196" i="1"/>
  <c r="I196" i="1"/>
  <c r="K196" i="1" s="1"/>
  <c r="J195" i="1"/>
  <c r="I195" i="1"/>
  <c r="K195" i="1" s="1"/>
  <c r="J191" i="1"/>
  <c r="I191" i="1"/>
  <c r="K191" i="1" s="1"/>
  <c r="J190" i="1"/>
  <c r="I190" i="1"/>
  <c r="K190" i="1" s="1"/>
  <c r="J189" i="1"/>
  <c r="I189" i="1"/>
  <c r="K189" i="1" s="1"/>
  <c r="J188" i="1"/>
  <c r="I188" i="1"/>
  <c r="K188" i="1" s="1"/>
  <c r="J187" i="1"/>
  <c r="I187" i="1"/>
  <c r="K187" i="1" s="1"/>
  <c r="J186" i="1"/>
  <c r="I186" i="1"/>
  <c r="K186" i="1" s="1"/>
  <c r="J185" i="1"/>
  <c r="I185" i="1"/>
  <c r="K185" i="1" s="1"/>
  <c r="J184" i="1"/>
  <c r="I184" i="1"/>
  <c r="K184" i="1" s="1"/>
  <c r="J183" i="1"/>
  <c r="I183" i="1"/>
  <c r="K183" i="1" s="1"/>
  <c r="J181" i="1"/>
  <c r="I181" i="1"/>
  <c r="K181" i="1" s="1"/>
  <c r="J180" i="1"/>
  <c r="I180" i="1"/>
  <c r="K180" i="1" s="1"/>
  <c r="J179" i="1"/>
  <c r="I179" i="1"/>
  <c r="K179" i="1" s="1"/>
  <c r="J178" i="1"/>
  <c r="I178" i="1"/>
  <c r="K178" i="1" s="1"/>
  <c r="J176" i="1"/>
  <c r="I176" i="1"/>
  <c r="K176" i="1" s="1"/>
  <c r="J175" i="1"/>
  <c r="I175" i="1"/>
  <c r="K175" i="1" s="1"/>
  <c r="J174" i="1"/>
  <c r="I174" i="1"/>
  <c r="K174" i="1" s="1"/>
  <c r="J173" i="1"/>
  <c r="I173" i="1"/>
  <c r="K173" i="1" s="1"/>
  <c r="J1303" i="1"/>
  <c r="I1303" i="1"/>
  <c r="K1303" i="1" s="1"/>
  <c r="J1156" i="1"/>
  <c r="I1156" i="1"/>
  <c r="K1156" i="1" s="1"/>
  <c r="J1017" i="1"/>
  <c r="I1017" i="1"/>
  <c r="K1017" i="1" s="1"/>
  <c r="J871" i="1"/>
  <c r="I871" i="1"/>
  <c r="K871" i="1" s="1"/>
  <c r="J728" i="1"/>
  <c r="I728" i="1"/>
  <c r="K728" i="1" s="1"/>
  <c r="J586" i="1"/>
  <c r="I586" i="1"/>
  <c r="K586" i="1" s="1"/>
  <c r="J444" i="1"/>
  <c r="I444" i="1"/>
  <c r="K444" i="1" s="1"/>
  <c r="J298" i="1"/>
  <c r="I298" i="1"/>
  <c r="K298" i="1" s="1"/>
  <c r="J164" i="1"/>
  <c r="I164" i="1"/>
  <c r="K164" i="1" s="1"/>
  <c r="I80" i="1"/>
  <c r="K80" i="1" s="1"/>
  <c r="J80" i="1"/>
  <c r="J133" i="1"/>
  <c r="I133" i="1"/>
  <c r="K133" i="1" s="1"/>
  <c r="J132" i="1"/>
  <c r="I132" i="1"/>
  <c r="K132" i="1" s="1"/>
  <c r="J131" i="1"/>
  <c r="I131" i="1"/>
  <c r="K131" i="1" s="1"/>
  <c r="J127" i="1"/>
  <c r="I127" i="1"/>
  <c r="K127" i="1" s="1"/>
  <c r="J126" i="1"/>
  <c r="I126" i="1"/>
  <c r="K126" i="1" s="1"/>
  <c r="J122" i="1"/>
  <c r="K122" i="1"/>
  <c r="J121" i="1"/>
  <c r="I121" i="1"/>
  <c r="K121" i="1" s="1"/>
  <c r="J120" i="1"/>
  <c r="I120" i="1"/>
  <c r="K120" i="1" s="1"/>
  <c r="J119" i="1"/>
  <c r="I119" i="1"/>
  <c r="K119" i="1" s="1"/>
  <c r="J118" i="1"/>
  <c r="I118" i="1"/>
  <c r="K118" i="1" s="1"/>
  <c r="J117" i="1"/>
  <c r="I117" i="1"/>
  <c r="K117" i="1" s="1"/>
  <c r="J116" i="1"/>
  <c r="I116" i="1"/>
  <c r="K116" i="1" s="1"/>
  <c r="J115" i="1"/>
  <c r="I115" i="1"/>
  <c r="K115" i="1" s="1"/>
  <c r="J108" i="1"/>
  <c r="I108" i="1"/>
  <c r="K108" i="1" s="1"/>
  <c r="J107" i="1"/>
  <c r="I107" i="1"/>
  <c r="K107" i="1" s="1"/>
  <c r="J106" i="1"/>
  <c r="I106" i="1"/>
  <c r="K106" i="1" s="1"/>
  <c r="J105" i="1"/>
  <c r="I105" i="1"/>
  <c r="K105" i="1" s="1"/>
  <c r="J104" i="1"/>
  <c r="I104" i="1"/>
  <c r="K104" i="1" s="1"/>
  <c r="J103" i="1"/>
  <c r="I103" i="1"/>
  <c r="K103" i="1" s="1"/>
  <c r="J98" i="1"/>
  <c r="I98" i="1"/>
  <c r="K98" i="1" s="1"/>
  <c r="J97" i="1"/>
  <c r="I97" i="1"/>
  <c r="K97" i="1" s="1"/>
  <c r="J96" i="1"/>
  <c r="I96" i="1"/>
  <c r="K96" i="1" s="1"/>
  <c r="J95" i="1"/>
  <c r="I95" i="1"/>
  <c r="K95" i="1" s="1"/>
  <c r="J94" i="1"/>
  <c r="I94" i="1"/>
  <c r="K94" i="1" s="1"/>
  <c r="J86" i="1"/>
  <c r="I86" i="1"/>
  <c r="K86" i="1" s="1"/>
  <c r="J85" i="1"/>
  <c r="I85" i="1"/>
  <c r="K85" i="1" s="1"/>
  <c r="J84" i="1"/>
  <c r="I84" i="1"/>
  <c r="K84" i="1" s="1"/>
  <c r="J83" i="1"/>
  <c r="I83" i="1"/>
  <c r="K83" i="1" s="1"/>
  <c r="J81" i="1"/>
  <c r="I81" i="1"/>
  <c r="K81" i="1" s="1"/>
  <c r="J79" i="1"/>
  <c r="I79" i="1"/>
  <c r="K79" i="1" s="1"/>
  <c r="J78" i="1"/>
  <c r="I78" i="1"/>
  <c r="K78" i="1" s="1"/>
  <c r="J77" i="1"/>
  <c r="I77" i="1"/>
  <c r="K77" i="1" s="1"/>
  <c r="J76" i="1"/>
  <c r="I76" i="1"/>
  <c r="K76" i="1" s="1"/>
  <c r="J75" i="1"/>
  <c r="I75" i="1"/>
  <c r="K75" i="1" s="1"/>
  <c r="J73" i="1"/>
  <c r="I73" i="1"/>
  <c r="K73" i="1" s="1"/>
  <c r="J69" i="1"/>
  <c r="I69" i="1"/>
  <c r="K69" i="1" s="1"/>
  <c r="J68" i="1"/>
  <c r="I68" i="1"/>
  <c r="K68" i="1" s="1"/>
  <c r="J67" i="1"/>
  <c r="I67" i="1"/>
  <c r="K67" i="1" s="1"/>
  <c r="J66" i="1"/>
  <c r="I66" i="1"/>
  <c r="K66" i="1" s="1"/>
  <c r="J65" i="1"/>
  <c r="I65" i="1"/>
  <c r="K65" i="1" s="1"/>
  <c r="J63" i="1"/>
  <c r="I63" i="1"/>
  <c r="K63" i="1" s="1"/>
  <c r="J62" i="1"/>
  <c r="I62" i="1"/>
  <c r="K62" i="1" s="1"/>
  <c r="J61" i="1"/>
  <c r="I61" i="1"/>
  <c r="K61" i="1" s="1"/>
  <c r="J60" i="1"/>
  <c r="I60" i="1"/>
  <c r="K60" i="1" s="1"/>
  <c r="J59" i="1"/>
  <c r="I59" i="1"/>
  <c r="K59" i="1" s="1"/>
  <c r="J57" i="1"/>
  <c r="I57" i="1"/>
  <c r="K57" i="1" s="1"/>
  <c r="J56" i="1"/>
  <c r="I56" i="1"/>
  <c r="K56" i="1" s="1"/>
  <c r="J55" i="1"/>
  <c r="I55" i="1"/>
  <c r="K55" i="1" s="1"/>
  <c r="J54" i="1"/>
  <c r="I54" i="1"/>
  <c r="K54" i="1" s="1"/>
  <c r="J53" i="1"/>
  <c r="I53" i="1"/>
  <c r="K53" i="1" s="1"/>
  <c r="J51" i="1"/>
  <c r="I51" i="1"/>
  <c r="K51" i="1" s="1"/>
  <c r="J50" i="1"/>
  <c r="I50" i="1"/>
  <c r="K50" i="1" s="1"/>
  <c r="J49" i="1"/>
  <c r="I49" i="1"/>
  <c r="K49" i="1" s="1"/>
  <c r="J47" i="1"/>
  <c r="I47" i="1"/>
  <c r="K47" i="1" s="1"/>
  <c r="J46" i="1"/>
  <c r="I46" i="1"/>
  <c r="K46" i="1" s="1"/>
  <c r="J42" i="1"/>
  <c r="I42" i="1"/>
  <c r="K42" i="1" s="1"/>
  <c r="J41" i="1"/>
  <c r="I41" i="1"/>
  <c r="K41" i="1" s="1"/>
  <c r="J40" i="1"/>
  <c r="I40" i="1"/>
  <c r="K40" i="1" s="1"/>
  <c r="J39" i="1"/>
  <c r="I39" i="1"/>
  <c r="K39" i="1" s="1"/>
  <c r="J38" i="1"/>
  <c r="I38" i="1"/>
  <c r="K38" i="1" s="1"/>
  <c r="J37" i="1"/>
  <c r="I37" i="1"/>
  <c r="K37" i="1" s="1"/>
  <c r="J36" i="1"/>
  <c r="I36" i="1"/>
  <c r="K36" i="1" s="1"/>
  <c r="J35" i="1"/>
  <c r="I35" i="1"/>
  <c r="K35" i="1" s="1"/>
  <c r="J34" i="1"/>
  <c r="I34" i="1"/>
  <c r="K34" i="1" s="1"/>
  <c r="J32" i="1"/>
  <c r="I32" i="1"/>
  <c r="K32" i="1" s="1"/>
  <c r="J31" i="1"/>
  <c r="I31" i="1"/>
  <c r="K31" i="1" s="1"/>
  <c r="J30" i="1"/>
  <c r="I30" i="1"/>
  <c r="K30" i="1" s="1"/>
  <c r="J29" i="1"/>
  <c r="I29" i="1"/>
  <c r="K29" i="1" s="1"/>
  <c r="J27" i="1"/>
  <c r="I27" i="1"/>
  <c r="K27" i="1" s="1"/>
  <c r="J26" i="1"/>
  <c r="I26" i="1"/>
  <c r="K26" i="1" s="1"/>
  <c r="J25" i="1"/>
  <c r="I25" i="1"/>
  <c r="K25" i="1" s="1"/>
  <c r="J24" i="1"/>
  <c r="I24" i="1"/>
  <c r="K24" i="1" s="1"/>
  <c r="J15" i="1"/>
  <c r="I15" i="1"/>
  <c r="K15" i="1" s="1"/>
  <c r="J1375" i="1" l="1"/>
  <c r="L1318" i="1"/>
  <c r="L1320" i="1"/>
  <c r="L1323" i="1"/>
  <c r="L1325" i="1"/>
  <c r="L1327" i="1"/>
  <c r="L1329" i="1"/>
  <c r="L1334" i="1"/>
  <c r="L1342" i="1"/>
  <c r="L1344" i="1"/>
  <c r="L1354" i="1"/>
  <c r="L1356" i="1"/>
  <c r="L1361" i="1"/>
  <c r="L1364" i="1"/>
  <c r="L1366" i="1"/>
  <c r="L1368" i="1"/>
  <c r="L1371" i="1"/>
  <c r="L1373" i="1"/>
  <c r="J1407" i="1"/>
  <c r="J1424" i="1"/>
  <c r="J1430" i="1" s="1"/>
  <c r="L1256" i="1"/>
  <c r="L1312" i="1"/>
  <c r="L1314" i="1"/>
  <c r="K1418" i="1"/>
  <c r="K1429" i="1" s="1"/>
  <c r="J1120" i="1"/>
  <c r="J1131" i="1" s="1"/>
  <c r="K1394" i="1"/>
  <c r="L1167" i="1"/>
  <c r="J1394" i="1"/>
  <c r="J1418" i="1"/>
  <c r="J1429" i="1" s="1"/>
  <c r="K1424" i="1"/>
  <c r="K1430" i="1" s="1"/>
  <c r="K1331" i="1"/>
  <c r="L1031" i="1"/>
  <c r="L1057" i="1"/>
  <c r="L1059" i="1"/>
  <c r="L1077" i="1"/>
  <c r="L1079" i="1"/>
  <c r="L1081" i="1"/>
  <c r="L1084" i="1"/>
  <c r="L1086" i="1"/>
  <c r="J1331" i="1"/>
  <c r="L1383" i="1"/>
  <c r="L1385" i="1"/>
  <c r="L1387" i="1"/>
  <c r="L1389" i="1"/>
  <c r="L1391" i="1"/>
  <c r="L1393" i="1"/>
  <c r="L1399" i="1"/>
  <c r="L1401" i="1"/>
  <c r="L1403" i="1"/>
  <c r="L1405" i="1"/>
  <c r="L1412" i="1"/>
  <c r="L1413" i="1" s="1"/>
  <c r="L1428" i="1" s="1"/>
  <c r="L1417" i="1"/>
  <c r="K1407" i="1"/>
  <c r="L950" i="1"/>
  <c r="L952" i="1"/>
  <c r="L958" i="1"/>
  <c r="L960" i="1"/>
  <c r="L962" i="1"/>
  <c r="L969" i="1"/>
  <c r="L1034" i="1"/>
  <c r="L1048" i="1"/>
  <c r="L1078" i="1"/>
  <c r="L1080" i="1"/>
  <c r="L1082" i="1"/>
  <c r="L1085" i="1"/>
  <c r="L1087" i="1"/>
  <c r="L1096" i="1"/>
  <c r="L1098" i="1"/>
  <c r="L1104" i="1"/>
  <c r="L1106" i="1"/>
  <c r="L1108" i="1"/>
  <c r="L1118" i="1"/>
  <c r="L1123" i="1"/>
  <c r="L1125" i="1"/>
  <c r="J1358" i="1"/>
  <c r="L1382" i="1"/>
  <c r="L1384" i="1"/>
  <c r="L1386" i="1"/>
  <c r="L1388" i="1"/>
  <c r="L1390" i="1"/>
  <c r="L1392" i="1"/>
  <c r="L1398" i="1"/>
  <c r="L1400" i="1"/>
  <c r="L1402" i="1"/>
  <c r="L1404" i="1"/>
  <c r="L1406" i="1"/>
  <c r="L1416" i="1"/>
  <c r="K1413" i="1"/>
  <c r="K1428" i="1" s="1"/>
  <c r="L1166" i="1"/>
  <c r="L1260" i="1"/>
  <c r="L1265" i="1"/>
  <c r="L1267" i="1"/>
  <c r="L1313" i="1"/>
  <c r="L1317" i="1"/>
  <c r="L1319" i="1"/>
  <c r="L1322" i="1"/>
  <c r="L1324" i="1"/>
  <c r="L1326" i="1"/>
  <c r="L1328" i="1"/>
  <c r="L1330" i="1"/>
  <c r="L1335" i="1"/>
  <c r="L1341" i="1"/>
  <c r="L1343" i="1"/>
  <c r="L1345" i="1"/>
  <c r="L1353" i="1"/>
  <c r="L1355" i="1"/>
  <c r="L1357" i="1"/>
  <c r="L1363" i="1"/>
  <c r="L1365" i="1"/>
  <c r="L1367" i="1"/>
  <c r="L1369" i="1"/>
  <c r="L1372" i="1"/>
  <c r="L1374" i="1"/>
  <c r="J1088" i="1"/>
  <c r="J1126" i="1"/>
  <c r="J1132" i="1" s="1"/>
  <c r="K1375" i="1"/>
  <c r="K1358" i="1"/>
  <c r="L1315" i="1"/>
  <c r="L1422" i="1"/>
  <c r="L1421" i="1"/>
  <c r="L1423" i="1"/>
  <c r="L1348" i="1"/>
  <c r="L1350" i="1"/>
  <c r="L1347" i="1"/>
  <c r="L1349" i="1"/>
  <c r="L1351" i="1"/>
  <c r="L1338" i="1"/>
  <c r="L1337" i="1"/>
  <c r="L1339" i="1"/>
  <c r="L1190" i="1"/>
  <c r="L1222" i="1"/>
  <c r="J1240" i="1"/>
  <c r="J1250" i="1"/>
  <c r="K1250" i="1"/>
  <c r="L1217" i="1"/>
  <c r="L1219" i="1"/>
  <c r="L1221" i="1"/>
  <c r="L1227" i="1"/>
  <c r="L1236" i="1"/>
  <c r="L1238" i="1"/>
  <c r="K834" i="1"/>
  <c r="K845" i="1" s="1"/>
  <c r="J1099" i="1"/>
  <c r="L1171" i="1"/>
  <c r="L1173" i="1"/>
  <c r="L1176" i="1"/>
  <c r="L1178" i="1"/>
  <c r="L1180" i="1"/>
  <c r="L1182" i="1"/>
  <c r="L1225" i="1"/>
  <c r="K1240" i="1"/>
  <c r="J1257" i="1"/>
  <c r="J1272" i="1" s="1"/>
  <c r="J1262" i="1"/>
  <c r="J1273" i="1" s="1"/>
  <c r="J1268" i="1"/>
  <c r="J1274" i="1" s="1"/>
  <c r="J327" i="1"/>
  <c r="J1184" i="1"/>
  <c r="K1088" i="1"/>
  <c r="J1228" i="1"/>
  <c r="L1195" i="1"/>
  <c r="L314" i="1"/>
  <c r="L316" i="1"/>
  <c r="L667" i="1"/>
  <c r="L673" i="1"/>
  <c r="L675" i="1"/>
  <c r="L677" i="1"/>
  <c r="L738" i="1"/>
  <c r="L903" i="1"/>
  <c r="L906" i="1"/>
  <c r="L909" i="1"/>
  <c r="L911" i="1"/>
  <c r="L913" i="1"/>
  <c r="L916" i="1"/>
  <c r="L918" i="1"/>
  <c r="L931" i="1"/>
  <c r="L933" i="1"/>
  <c r="L935" i="1"/>
  <c r="L937" i="1"/>
  <c r="J1072" i="1"/>
  <c r="L1165" i="1"/>
  <c r="L1188" i="1"/>
  <c r="L1224" i="1"/>
  <c r="K1184" i="1"/>
  <c r="K1045" i="1"/>
  <c r="K976" i="1"/>
  <c r="K987" i="1" s="1"/>
  <c r="J982" i="1"/>
  <c r="J988" i="1" s="1"/>
  <c r="L1168" i="1"/>
  <c r="L1194" i="1"/>
  <c r="L1198" i="1"/>
  <c r="L1214" i="1"/>
  <c r="L1226" i="1"/>
  <c r="L1255" i="1"/>
  <c r="L1032" i="1"/>
  <c r="L1055" i="1"/>
  <c r="K1257" i="1"/>
  <c r="K1272" i="1" s="1"/>
  <c r="J1045" i="1"/>
  <c r="J822" i="1"/>
  <c r="J840" i="1"/>
  <c r="J846" i="1" s="1"/>
  <c r="L1049" i="1"/>
  <c r="L1058" i="1"/>
  <c r="L1095" i="1"/>
  <c r="L1097" i="1"/>
  <c r="L1103" i="1"/>
  <c r="L1105" i="1"/>
  <c r="L1107" i="1"/>
  <c r="L1114" i="1"/>
  <c r="L1115" i="1" s="1"/>
  <c r="L1130" i="1" s="1"/>
  <c r="L1119" i="1"/>
  <c r="L1124" i="1"/>
  <c r="L1170" i="1"/>
  <c r="L1172" i="1"/>
  <c r="L1175" i="1"/>
  <c r="L1177" i="1"/>
  <c r="L1179" i="1"/>
  <c r="L1181" i="1"/>
  <c r="L1183" i="1"/>
  <c r="L1192" i="1"/>
  <c r="L1197" i="1"/>
  <c r="L1216" i="1"/>
  <c r="L1218" i="1"/>
  <c r="L1220" i="1"/>
  <c r="K1228" i="1"/>
  <c r="K1268" i="1"/>
  <c r="K1274" i="1" s="1"/>
  <c r="J1109" i="1"/>
  <c r="L1187" i="1"/>
  <c r="L1191" i="1"/>
  <c r="L1196" i="1"/>
  <c r="L1261" i="1"/>
  <c r="L1266" i="1"/>
  <c r="K1262" i="1"/>
  <c r="K1273" i="1" s="1"/>
  <c r="K1211" i="1"/>
  <c r="J1211" i="1"/>
  <c r="L1201" i="1"/>
  <c r="L1203" i="1"/>
  <c r="L1206" i="1"/>
  <c r="L1208" i="1"/>
  <c r="L1210" i="1"/>
  <c r="L1200" i="1"/>
  <c r="L1202" i="1"/>
  <c r="L1204" i="1"/>
  <c r="L1207" i="1"/>
  <c r="L1209" i="1"/>
  <c r="L1244" i="1"/>
  <c r="L1246" i="1"/>
  <c r="L1248" i="1"/>
  <c r="L1245" i="1"/>
  <c r="L1247" i="1"/>
  <c r="L1249" i="1"/>
  <c r="L1235" i="1"/>
  <c r="L1237" i="1"/>
  <c r="L1239" i="1"/>
  <c r="K1109" i="1"/>
  <c r="K1126" i="1"/>
  <c r="K1132" i="1" s="1"/>
  <c r="J899" i="1"/>
  <c r="J678" i="1"/>
  <c r="J668" i="1"/>
  <c r="L1027" i="1"/>
  <c r="L1029" i="1"/>
  <c r="L1037" i="1"/>
  <c r="L1039" i="1"/>
  <c r="L1041" i="1"/>
  <c r="L1043" i="1"/>
  <c r="L1061" i="1"/>
  <c r="L1063" i="1"/>
  <c r="L1065" i="1"/>
  <c r="L1075" i="1"/>
  <c r="K1099" i="1"/>
  <c r="K1120" i="1"/>
  <c r="K1131" i="1" s="1"/>
  <c r="K472" i="1"/>
  <c r="K641" i="1"/>
  <c r="K658" i="1"/>
  <c r="K926" i="1"/>
  <c r="K1072" i="1"/>
  <c r="K1115" i="1"/>
  <c r="K1130" i="1" s="1"/>
  <c r="L922" i="1"/>
  <c r="L924" i="1"/>
  <c r="L975" i="1"/>
  <c r="L980" i="1"/>
  <c r="L1026" i="1"/>
  <c r="L1028" i="1"/>
  <c r="L1033" i="1"/>
  <c r="L1036" i="1"/>
  <c r="L1038" i="1"/>
  <c r="L1040" i="1"/>
  <c r="L1042" i="1"/>
  <c r="L1044" i="1"/>
  <c r="L1056" i="1"/>
  <c r="L1062" i="1"/>
  <c r="L1064" i="1"/>
  <c r="L1068" i="1"/>
  <c r="L1070" i="1"/>
  <c r="L1067" i="1"/>
  <c r="L1069" i="1"/>
  <c r="L1071" i="1"/>
  <c r="L1052" i="1"/>
  <c r="L1051" i="1"/>
  <c r="L1053" i="1"/>
  <c r="L892" i="1"/>
  <c r="L769" i="1"/>
  <c r="J801" i="1"/>
  <c r="J812" i="1"/>
  <c r="J829" i="1"/>
  <c r="J844" i="1" s="1"/>
  <c r="J834" i="1"/>
  <c r="J845" i="1" s="1"/>
  <c r="J954" i="1"/>
  <c r="J964" i="1"/>
  <c r="J971" i="1"/>
  <c r="J986" i="1" s="1"/>
  <c r="J976" i="1"/>
  <c r="J987" i="1" s="1"/>
  <c r="L979" i="1"/>
  <c r="L981" i="1"/>
  <c r="L737" i="1"/>
  <c r="L774" i="1"/>
  <c r="L776" i="1"/>
  <c r="L779" i="1"/>
  <c r="L781" i="1"/>
  <c r="L783" i="1"/>
  <c r="L790" i="1"/>
  <c r="L792" i="1"/>
  <c r="L794" i="1"/>
  <c r="K812" i="1"/>
  <c r="K822" i="1"/>
  <c r="K840" i="1"/>
  <c r="K846" i="1" s="1"/>
  <c r="L896" i="1"/>
  <c r="J926" i="1"/>
  <c r="L932" i="1"/>
  <c r="L934" i="1"/>
  <c r="L936" i="1"/>
  <c r="L942" i="1"/>
  <c r="L951" i="1"/>
  <c r="L953" i="1"/>
  <c r="L959" i="1"/>
  <c r="L961" i="1"/>
  <c r="L963" i="1"/>
  <c r="L970" i="1"/>
  <c r="K899" i="1"/>
  <c r="K943" i="1"/>
  <c r="K757" i="1"/>
  <c r="L743" i="1"/>
  <c r="L773" i="1"/>
  <c r="L775" i="1"/>
  <c r="L777" i="1"/>
  <c r="L780" i="1"/>
  <c r="L782" i="1"/>
  <c r="K801" i="1"/>
  <c r="K829" i="1"/>
  <c r="K844" i="1" s="1"/>
  <c r="L883" i="1"/>
  <c r="L893" i="1"/>
  <c r="L897" i="1"/>
  <c r="L902" i="1"/>
  <c r="L905" i="1"/>
  <c r="L907" i="1"/>
  <c r="L910" i="1"/>
  <c r="L912" i="1"/>
  <c r="L915" i="1"/>
  <c r="L917" i="1"/>
  <c r="L919" i="1"/>
  <c r="L929" i="1"/>
  <c r="L939" i="1"/>
  <c r="J943" i="1"/>
  <c r="K964" i="1"/>
  <c r="L891" i="1"/>
  <c r="L895" i="1"/>
  <c r="L941" i="1"/>
  <c r="L974" i="1"/>
  <c r="K954" i="1"/>
  <c r="K982" i="1"/>
  <c r="K988" i="1" s="1"/>
  <c r="J757" i="1"/>
  <c r="J658" i="1"/>
  <c r="J784" i="1"/>
  <c r="L890" i="1"/>
  <c r="L894" i="1"/>
  <c r="L898" i="1"/>
  <c r="L940" i="1"/>
  <c r="K971" i="1"/>
  <c r="K986" i="1" s="1"/>
  <c r="L921" i="1"/>
  <c r="L923" i="1"/>
  <c r="L925" i="1"/>
  <c r="L885" i="1"/>
  <c r="L887" i="1"/>
  <c r="L886" i="1"/>
  <c r="L888" i="1"/>
  <c r="K784" i="1"/>
  <c r="L647" i="1"/>
  <c r="L649" i="1"/>
  <c r="L654" i="1"/>
  <c r="L656" i="1"/>
  <c r="L740" i="1"/>
  <c r="L741" i="1"/>
  <c r="L761" i="1"/>
  <c r="L764" i="1"/>
  <c r="L768" i="1"/>
  <c r="L797" i="1"/>
  <c r="L799" i="1"/>
  <c r="L809" i="1"/>
  <c r="L811" i="1"/>
  <c r="L817" i="1"/>
  <c r="L819" i="1"/>
  <c r="L821" i="1"/>
  <c r="L828" i="1"/>
  <c r="L833" i="1"/>
  <c r="L838" i="1"/>
  <c r="J537" i="1"/>
  <c r="J548" i="1"/>
  <c r="J559" i="1" s="1"/>
  <c r="J554" i="1"/>
  <c r="J560" i="1" s="1"/>
  <c r="L596" i="1"/>
  <c r="L598" i="1"/>
  <c r="J641" i="1"/>
  <c r="K689" i="1"/>
  <c r="K700" i="1" s="1"/>
  <c r="L767" i="1"/>
  <c r="L771" i="1"/>
  <c r="L340" i="1"/>
  <c r="L342" i="1"/>
  <c r="L345" i="1"/>
  <c r="L347" i="1"/>
  <c r="L350" i="1"/>
  <c r="L352" i="1"/>
  <c r="L354" i="1"/>
  <c r="L383" i="1"/>
  <c r="L459" i="1"/>
  <c r="L461" i="1"/>
  <c r="L464" i="1"/>
  <c r="L466" i="1"/>
  <c r="L468" i="1"/>
  <c r="L470" i="1"/>
  <c r="L475" i="1"/>
  <c r="L483" i="1"/>
  <c r="L485" i="1"/>
  <c r="L488" i="1"/>
  <c r="L490" i="1"/>
  <c r="L492" i="1"/>
  <c r="L495" i="1"/>
  <c r="L497" i="1"/>
  <c r="L502" i="1"/>
  <c r="K527" i="1"/>
  <c r="K537" i="1"/>
  <c r="J689" i="1"/>
  <c r="J700" i="1" s="1"/>
  <c r="L739" i="1"/>
  <c r="L748" i="1"/>
  <c r="L750" i="1"/>
  <c r="L752" i="1"/>
  <c r="L754" i="1"/>
  <c r="L760" i="1"/>
  <c r="L763" i="1"/>
  <c r="L765" i="1"/>
  <c r="L770" i="1"/>
  <c r="L788" i="1"/>
  <c r="L791" i="1"/>
  <c r="L793" i="1"/>
  <c r="L795" i="1"/>
  <c r="L798" i="1"/>
  <c r="L800" i="1"/>
  <c r="L808" i="1"/>
  <c r="L810" i="1"/>
  <c r="L816" i="1"/>
  <c r="L818" i="1"/>
  <c r="L820" i="1"/>
  <c r="L827" i="1"/>
  <c r="L832" i="1"/>
  <c r="L837" i="1"/>
  <c r="L839" i="1"/>
  <c r="L672" i="1"/>
  <c r="L674" i="1"/>
  <c r="K668" i="1"/>
  <c r="L694" i="1"/>
  <c r="L744" i="1"/>
  <c r="L746" i="1"/>
  <c r="J499" i="1"/>
  <c r="J516" i="1"/>
  <c r="J527" i="1"/>
  <c r="L745" i="1"/>
  <c r="K548" i="1"/>
  <c r="K559" i="1" s="1"/>
  <c r="L646" i="1"/>
  <c r="L648" i="1"/>
  <c r="L650" i="1"/>
  <c r="L655" i="1"/>
  <c r="L657" i="1"/>
  <c r="K695" i="1"/>
  <c r="K701" i="1" s="1"/>
  <c r="L756" i="1"/>
  <c r="L749" i="1"/>
  <c r="L751" i="1"/>
  <c r="L753" i="1"/>
  <c r="L755" i="1"/>
  <c r="L676" i="1"/>
  <c r="K516" i="1"/>
  <c r="K614" i="1"/>
  <c r="L602" i="1"/>
  <c r="L605" i="1"/>
  <c r="L607" i="1"/>
  <c r="L609" i="1"/>
  <c r="L611" i="1"/>
  <c r="L613" i="1"/>
  <c r="L618" i="1"/>
  <c r="L624" i="1"/>
  <c r="L626" i="1"/>
  <c r="L628" i="1"/>
  <c r="L631" i="1"/>
  <c r="L633" i="1"/>
  <c r="L636" i="1"/>
  <c r="L638" i="1"/>
  <c r="L640" i="1"/>
  <c r="L693" i="1"/>
  <c r="J472" i="1"/>
  <c r="L319" i="1"/>
  <c r="L321" i="1"/>
  <c r="L323" i="1"/>
  <c r="L325" i="1"/>
  <c r="L331" i="1"/>
  <c r="J407" i="1"/>
  <c r="J418" i="1" s="1"/>
  <c r="K499" i="1"/>
  <c r="J614" i="1"/>
  <c r="K678" i="1"/>
  <c r="L692" i="1"/>
  <c r="J695" i="1"/>
  <c r="J701" i="1" s="1"/>
  <c r="L372" i="1"/>
  <c r="K554" i="1"/>
  <c r="K560" i="1" s="1"/>
  <c r="L601" i="1"/>
  <c r="L603" i="1"/>
  <c r="L606" i="1"/>
  <c r="L608" i="1"/>
  <c r="L610" i="1"/>
  <c r="L612" i="1"/>
  <c r="L617" i="1"/>
  <c r="L625" i="1"/>
  <c r="L627" i="1"/>
  <c r="L630" i="1"/>
  <c r="L632" i="1"/>
  <c r="L634" i="1"/>
  <c r="L637" i="1"/>
  <c r="L639" i="1"/>
  <c r="L683" i="1"/>
  <c r="L684" i="1" s="1"/>
  <c r="L699" i="1" s="1"/>
  <c r="K684" i="1"/>
  <c r="K699" i="1" s="1"/>
  <c r="L687" i="1"/>
  <c r="L688" i="1"/>
  <c r="L665" i="1"/>
  <c r="L666" i="1"/>
  <c r="L651" i="1"/>
  <c r="L652" i="1"/>
  <c r="L644" i="1"/>
  <c r="L621" i="1"/>
  <c r="L620" i="1"/>
  <c r="L622" i="1"/>
  <c r="L600" i="1"/>
  <c r="L595" i="1"/>
  <c r="L597" i="1"/>
  <c r="L505" i="1"/>
  <c r="L507" i="1"/>
  <c r="L509" i="1"/>
  <c r="L512" i="1"/>
  <c r="L514" i="1"/>
  <c r="L531" i="1"/>
  <c r="L533" i="1"/>
  <c r="L535" i="1"/>
  <c r="L542" i="1"/>
  <c r="L543" i="1" s="1"/>
  <c r="L558" i="1" s="1"/>
  <c r="L552" i="1"/>
  <c r="J244" i="1"/>
  <c r="L458" i="1"/>
  <c r="L460" i="1"/>
  <c r="L463" i="1"/>
  <c r="L465" i="1"/>
  <c r="L467" i="1"/>
  <c r="L469" i="1"/>
  <c r="L471" i="1"/>
  <c r="L476" i="1"/>
  <c r="L482" i="1"/>
  <c r="L484" i="1"/>
  <c r="L486" i="1"/>
  <c r="L489" i="1"/>
  <c r="L491" i="1"/>
  <c r="L494" i="1"/>
  <c r="L496" i="1"/>
  <c r="L498" i="1"/>
  <c r="L504" i="1"/>
  <c r="L506" i="1"/>
  <c r="L508" i="1"/>
  <c r="L510" i="1"/>
  <c r="L513" i="1"/>
  <c r="L515" i="1"/>
  <c r="L532" i="1"/>
  <c r="L534" i="1"/>
  <c r="L536" i="1"/>
  <c r="L551" i="1"/>
  <c r="L553" i="1"/>
  <c r="L546" i="1"/>
  <c r="L547" i="1"/>
  <c r="L523" i="1"/>
  <c r="L525" i="1"/>
  <c r="L524" i="1"/>
  <c r="L526" i="1"/>
  <c r="L479" i="1"/>
  <c r="L478" i="1"/>
  <c r="L480" i="1"/>
  <c r="L453" i="1"/>
  <c r="L455" i="1"/>
  <c r="L454" i="1"/>
  <c r="L456" i="1"/>
  <c r="L174" i="1"/>
  <c r="L179" i="1"/>
  <c r="J355" i="1"/>
  <c r="J395" i="1"/>
  <c r="K384" i="1"/>
  <c r="K407" i="1"/>
  <c r="K418" i="1" s="1"/>
  <c r="K413" i="1"/>
  <c r="K419" i="1" s="1"/>
  <c r="L191" i="1"/>
  <c r="L211" i="1"/>
  <c r="L214" i="1"/>
  <c r="L218" i="1"/>
  <c r="L370" i="1"/>
  <c r="L311" i="1"/>
  <c r="J384" i="1"/>
  <c r="L410" i="1"/>
  <c r="L412" i="1"/>
  <c r="L198" i="1"/>
  <c r="L200" i="1"/>
  <c r="L203" i="1"/>
  <c r="L205" i="1"/>
  <c r="L208" i="1"/>
  <c r="L212" i="1"/>
  <c r="L243" i="1"/>
  <c r="L252" i="1"/>
  <c r="L362" i="1"/>
  <c r="L364" i="1"/>
  <c r="L366" i="1"/>
  <c r="L369" i="1"/>
  <c r="K327" i="1"/>
  <c r="L178" i="1"/>
  <c r="L249" i="1"/>
  <c r="L313" i="1"/>
  <c r="L315" i="1"/>
  <c r="L318" i="1"/>
  <c r="L320" i="1"/>
  <c r="L322" i="1"/>
  <c r="L324" i="1"/>
  <c r="L326" i="1"/>
  <c r="L332" i="1"/>
  <c r="L338" i="1"/>
  <c r="L341" i="1"/>
  <c r="L382" i="1"/>
  <c r="L389" i="1"/>
  <c r="L391" i="1"/>
  <c r="L393" i="1"/>
  <c r="L400" i="1"/>
  <c r="L401" i="1" s="1"/>
  <c r="L417" i="1" s="1"/>
  <c r="J413" i="1"/>
  <c r="J419" i="1" s="1"/>
  <c r="L411" i="1"/>
  <c r="L406" i="1"/>
  <c r="L405" i="1"/>
  <c r="K373" i="1"/>
  <c r="L339" i="1"/>
  <c r="L242" i="1"/>
  <c r="L334" i="1"/>
  <c r="L336" i="1"/>
  <c r="L344" i="1"/>
  <c r="L346" i="1"/>
  <c r="L348" i="1"/>
  <c r="L351" i="1"/>
  <c r="L353" i="1"/>
  <c r="L360" i="1"/>
  <c r="L363" i="1"/>
  <c r="L365" i="1"/>
  <c r="L367" i="1"/>
  <c r="J373" i="1"/>
  <c r="L390" i="1"/>
  <c r="L392" i="1"/>
  <c r="L394" i="1"/>
  <c r="K355" i="1"/>
  <c r="L371" i="1"/>
  <c r="L380" i="1"/>
  <c r="K395" i="1"/>
  <c r="L335" i="1"/>
  <c r="J192" i="1"/>
  <c r="L307" i="1"/>
  <c r="L181" i="1"/>
  <c r="L199" i="1"/>
  <c r="J264" i="1"/>
  <c r="J275" i="1" s="1"/>
  <c r="K192" i="1"/>
  <c r="L176" i="1"/>
  <c r="J219" i="1"/>
  <c r="L210" i="1"/>
  <c r="L215" i="1"/>
  <c r="L231" i="1"/>
  <c r="L233" i="1"/>
  <c r="L248" i="1"/>
  <c r="L250" i="1"/>
  <c r="L251" i="1"/>
  <c r="L258" i="1"/>
  <c r="L259" i="1" s="1"/>
  <c r="L274" i="1" s="1"/>
  <c r="L263" i="1"/>
  <c r="K264" i="1"/>
  <c r="K275" i="1" s="1"/>
  <c r="L310" i="1"/>
  <c r="J253" i="1"/>
  <c r="L309" i="1"/>
  <c r="L871" i="1"/>
  <c r="L216" i="1"/>
  <c r="L222" i="1"/>
  <c r="L262" i="1"/>
  <c r="L264" i="1" s="1"/>
  <c r="L275" i="1" s="1"/>
  <c r="L308" i="1"/>
  <c r="J235" i="1"/>
  <c r="L226" i="1"/>
  <c r="L228" i="1"/>
  <c r="L225" i="1"/>
  <c r="K235" i="1"/>
  <c r="L224" i="1"/>
  <c r="L268" i="1"/>
  <c r="J270" i="1"/>
  <c r="J276" i="1" s="1"/>
  <c r="L267" i="1"/>
  <c r="K270" i="1"/>
  <c r="K276" i="1" s="1"/>
  <c r="L269" i="1"/>
  <c r="K253" i="1"/>
  <c r="K244" i="1"/>
  <c r="L229" i="1"/>
  <c r="L195" i="1"/>
  <c r="K219" i="1"/>
  <c r="L180" i="1"/>
  <c r="L209" i="1"/>
  <c r="L217" i="1"/>
  <c r="L183" i="1"/>
  <c r="L185" i="1"/>
  <c r="L187" i="1"/>
  <c r="L189" i="1"/>
  <c r="L202" i="1"/>
  <c r="L204" i="1"/>
  <c r="L206" i="1"/>
  <c r="L232" i="1"/>
  <c r="L234" i="1"/>
  <c r="L175" i="1"/>
  <c r="L190" i="1"/>
  <c r="L196" i="1"/>
  <c r="L227" i="1"/>
  <c r="K109" i="1"/>
  <c r="L184" i="1"/>
  <c r="L186" i="1"/>
  <c r="L188" i="1"/>
  <c r="L51" i="1"/>
  <c r="L66" i="1"/>
  <c r="L77" i="1"/>
  <c r="L83" i="1"/>
  <c r="K99" i="1"/>
  <c r="L98" i="1"/>
  <c r="L116" i="1"/>
  <c r="L127" i="1"/>
  <c r="J134" i="1"/>
  <c r="J141" i="1" s="1"/>
  <c r="L728" i="1"/>
  <c r="L1156" i="1"/>
  <c r="J99" i="1"/>
  <c r="J109" i="1"/>
  <c r="L67" i="1"/>
  <c r="J87" i="1"/>
  <c r="L76" i="1"/>
  <c r="L78" i="1"/>
  <c r="L81" i="1"/>
  <c r="L97" i="1"/>
  <c r="L115" i="1"/>
  <c r="L126" i="1"/>
  <c r="L586" i="1"/>
  <c r="J123" i="1"/>
  <c r="J139" i="1" s="1"/>
  <c r="K134" i="1"/>
  <c r="K141" i="1" s="1"/>
  <c r="L444" i="1"/>
  <c r="L1017" i="1"/>
  <c r="L1303" i="1"/>
  <c r="L173" i="1"/>
  <c r="K123" i="1"/>
  <c r="K139" i="1" s="1"/>
  <c r="L298" i="1"/>
  <c r="L164" i="1"/>
  <c r="J128" i="1"/>
  <c r="J140" i="1" s="1"/>
  <c r="K128" i="1"/>
  <c r="K140" i="1" s="1"/>
  <c r="L56" i="1"/>
  <c r="L59" i="1"/>
  <c r="L61" i="1"/>
  <c r="L63" i="1"/>
  <c r="L86" i="1"/>
  <c r="L104" i="1"/>
  <c r="L106" i="1"/>
  <c r="L119" i="1"/>
  <c r="L80" i="1"/>
  <c r="L30" i="1"/>
  <c r="L32" i="1"/>
  <c r="L49" i="1"/>
  <c r="L53" i="1"/>
  <c r="L73" i="1"/>
  <c r="L85" i="1"/>
  <c r="L94" i="1"/>
  <c r="L105" i="1"/>
  <c r="L118" i="1"/>
  <c r="L120" i="1"/>
  <c r="L133" i="1"/>
  <c r="L65" i="1"/>
  <c r="L122" i="1"/>
  <c r="L54" i="1"/>
  <c r="L57" i="1"/>
  <c r="L60" i="1"/>
  <c r="L62" i="1"/>
  <c r="L131" i="1"/>
  <c r="J70" i="1"/>
  <c r="L96" i="1"/>
  <c r="L108" i="1"/>
  <c r="L38" i="1"/>
  <c r="L40" i="1"/>
  <c r="L55" i="1"/>
  <c r="L68" i="1"/>
  <c r="L75" i="1"/>
  <c r="L84" i="1"/>
  <c r="L107" i="1"/>
  <c r="L117" i="1"/>
  <c r="L132" i="1"/>
  <c r="L25" i="1"/>
  <c r="L47" i="1"/>
  <c r="K43" i="1"/>
  <c r="J43" i="1"/>
  <c r="L34" i="1"/>
  <c r="L36" i="1"/>
  <c r="L42" i="1"/>
  <c r="L50" i="1"/>
  <c r="L79" i="1"/>
  <c r="L95" i="1"/>
  <c r="L103" i="1"/>
  <c r="L121" i="1"/>
  <c r="K87" i="1"/>
  <c r="L27" i="1"/>
  <c r="L29" i="1"/>
  <c r="L31" i="1"/>
  <c r="L46" i="1"/>
  <c r="L69" i="1"/>
  <c r="K70" i="1"/>
  <c r="L35" i="1"/>
  <c r="L37" i="1"/>
  <c r="L39" i="1"/>
  <c r="L41" i="1"/>
  <c r="L26" i="1"/>
  <c r="L24" i="1"/>
  <c r="L15" i="1"/>
  <c r="K1409" i="1" l="1"/>
  <c r="K1427" i="1" s="1"/>
  <c r="J1409" i="1"/>
  <c r="J1427" i="1" s="1"/>
  <c r="L1257" i="1"/>
  <c r="L1272" i="1" s="1"/>
  <c r="L1418" i="1"/>
  <c r="L1429" i="1" s="1"/>
  <c r="J1377" i="1"/>
  <c r="J1426" i="1" s="1"/>
  <c r="K1252" i="1"/>
  <c r="K1271" i="1" s="1"/>
  <c r="L1120" i="1"/>
  <c r="L1131" i="1" s="1"/>
  <c r="L1268" i="1"/>
  <c r="L1274" i="1" s="1"/>
  <c r="L1375" i="1"/>
  <c r="J680" i="1"/>
  <c r="J698" i="1" s="1"/>
  <c r="L1088" i="1"/>
  <c r="L1262" i="1"/>
  <c r="L1273" i="1" s="1"/>
  <c r="L1394" i="1"/>
  <c r="J1252" i="1"/>
  <c r="J1271" i="1" s="1"/>
  <c r="L1358" i="1"/>
  <c r="L1424" i="1"/>
  <c r="L1430" i="1" s="1"/>
  <c r="K1377" i="1"/>
  <c r="K1426" i="1" s="1"/>
  <c r="K1431" i="1" s="1"/>
  <c r="L1407" i="1"/>
  <c r="L971" i="1"/>
  <c r="L986" i="1" s="1"/>
  <c r="J824" i="1"/>
  <c r="J843" i="1" s="1"/>
  <c r="L1126" i="1"/>
  <c r="L1132" i="1" s="1"/>
  <c r="J1090" i="1"/>
  <c r="J1128" i="1" s="1"/>
  <c r="L1331" i="1"/>
  <c r="J1111" i="1"/>
  <c r="J1129" i="1" s="1"/>
  <c r="L976" i="1"/>
  <c r="L987" i="1" s="1"/>
  <c r="J1230" i="1"/>
  <c r="J1270" i="1" s="1"/>
  <c r="J1275" i="1" s="1"/>
  <c r="K1090" i="1"/>
  <c r="K1128" i="1" s="1"/>
  <c r="L1240" i="1"/>
  <c r="L1228" i="1"/>
  <c r="J945" i="1"/>
  <c r="J984" i="1" s="1"/>
  <c r="L1184" i="1"/>
  <c r="K660" i="1"/>
  <c r="K697" i="1" s="1"/>
  <c r="L954" i="1"/>
  <c r="K824" i="1"/>
  <c r="K843" i="1" s="1"/>
  <c r="L982" i="1"/>
  <c r="L988" i="1" s="1"/>
  <c r="L1072" i="1"/>
  <c r="L1099" i="1"/>
  <c r="L964" i="1"/>
  <c r="L1109" i="1"/>
  <c r="K539" i="1"/>
  <c r="K557" i="1" s="1"/>
  <c r="L1250" i="1"/>
  <c r="K1230" i="1"/>
  <c r="K1270" i="1" s="1"/>
  <c r="K1275" i="1" s="1"/>
  <c r="L1211" i="1"/>
  <c r="L1045" i="1"/>
  <c r="J966" i="1"/>
  <c r="J985" i="1" s="1"/>
  <c r="J803" i="1"/>
  <c r="J842" i="1" s="1"/>
  <c r="K1111" i="1"/>
  <c r="K1129" i="1" s="1"/>
  <c r="K1133" i="1" s="1"/>
  <c r="J539" i="1"/>
  <c r="J557" i="1" s="1"/>
  <c r="K945" i="1"/>
  <c r="K984" i="1" s="1"/>
  <c r="L899" i="1"/>
  <c r="J375" i="1"/>
  <c r="J415" i="1" s="1"/>
  <c r="L834" i="1"/>
  <c r="L845" i="1" s="1"/>
  <c r="K803" i="1"/>
  <c r="K842" i="1" s="1"/>
  <c r="K966" i="1"/>
  <c r="K985" i="1" s="1"/>
  <c r="L943" i="1"/>
  <c r="L926" i="1"/>
  <c r="L812" i="1"/>
  <c r="L840" i="1"/>
  <c r="L846" i="1" s="1"/>
  <c r="L829" i="1"/>
  <c r="L844" i="1" s="1"/>
  <c r="L757" i="1"/>
  <c r="L822" i="1"/>
  <c r="L824" i="1" s="1"/>
  <c r="L843" i="1" s="1"/>
  <c r="K680" i="1"/>
  <c r="K698" i="1" s="1"/>
  <c r="L801" i="1"/>
  <c r="L784" i="1"/>
  <c r="J660" i="1"/>
  <c r="J697" i="1" s="1"/>
  <c r="K518" i="1"/>
  <c r="K556" i="1" s="1"/>
  <c r="L472" i="1"/>
  <c r="K397" i="1"/>
  <c r="K416" i="1" s="1"/>
  <c r="L548" i="1"/>
  <c r="L559" i="1" s="1"/>
  <c r="L499" i="1"/>
  <c r="L554" i="1"/>
  <c r="L560" i="1" s="1"/>
  <c r="L668" i="1"/>
  <c r="J518" i="1"/>
  <c r="J556" i="1" s="1"/>
  <c r="L678" i="1"/>
  <c r="L537" i="1"/>
  <c r="L689" i="1"/>
  <c r="L700" i="1" s="1"/>
  <c r="L695" i="1"/>
  <c r="L701" i="1" s="1"/>
  <c r="L407" i="1"/>
  <c r="L418" i="1" s="1"/>
  <c r="L527" i="1"/>
  <c r="J255" i="1"/>
  <c r="J273" i="1" s="1"/>
  <c r="L516" i="1"/>
  <c r="L614" i="1"/>
  <c r="L658" i="1"/>
  <c r="L641" i="1"/>
  <c r="J397" i="1"/>
  <c r="J416" i="1" s="1"/>
  <c r="L384" i="1"/>
  <c r="L413" i="1"/>
  <c r="L419" i="1" s="1"/>
  <c r="L355" i="1"/>
  <c r="L373" i="1"/>
  <c r="L244" i="1"/>
  <c r="L128" i="1"/>
  <c r="L140" i="1" s="1"/>
  <c r="J111" i="1"/>
  <c r="J138" i="1" s="1"/>
  <c r="K255" i="1"/>
  <c r="K273" i="1" s="1"/>
  <c r="K237" i="1"/>
  <c r="K272" i="1" s="1"/>
  <c r="K375" i="1"/>
  <c r="K415" i="1" s="1"/>
  <c r="L395" i="1"/>
  <c r="J237" i="1"/>
  <c r="J272" i="1" s="1"/>
  <c r="L253" i="1"/>
  <c r="K111" i="1"/>
  <c r="K138" i="1" s="1"/>
  <c r="L192" i="1"/>
  <c r="L219" i="1"/>
  <c r="L327" i="1"/>
  <c r="L235" i="1"/>
  <c r="L270" i="1"/>
  <c r="L276" i="1" s="1"/>
  <c r="J89" i="1"/>
  <c r="J137" i="1" s="1"/>
  <c r="L109" i="1"/>
  <c r="K89" i="1"/>
  <c r="K137" i="1" s="1"/>
  <c r="L70" i="1"/>
  <c r="L134" i="1"/>
  <c r="L141" i="1" s="1"/>
  <c r="L99" i="1"/>
  <c r="L123" i="1"/>
  <c r="L139" i="1" s="1"/>
  <c r="L87" i="1"/>
  <c r="L43" i="1"/>
  <c r="L255" i="1" l="1"/>
  <c r="L273" i="1" s="1"/>
  <c r="J702" i="1"/>
  <c r="L1409" i="1"/>
  <c r="L1427" i="1" s="1"/>
  <c r="J1431" i="1"/>
  <c r="L1230" i="1"/>
  <c r="L1270" i="1" s="1"/>
  <c r="L1377" i="1"/>
  <c r="L1426" i="1" s="1"/>
  <c r="L966" i="1"/>
  <c r="L985" i="1" s="1"/>
  <c r="L1090" i="1"/>
  <c r="L1128" i="1" s="1"/>
  <c r="K702" i="1"/>
  <c r="J847" i="1"/>
  <c r="J989" i="1"/>
  <c r="J1133" i="1"/>
  <c r="L1111" i="1"/>
  <c r="L1129" i="1" s="1"/>
  <c r="K561" i="1"/>
  <c r="K847" i="1"/>
  <c r="L1252" i="1"/>
  <c r="L1271" i="1" s="1"/>
  <c r="K989" i="1"/>
  <c r="L680" i="1"/>
  <c r="L698" i="1" s="1"/>
  <c r="J561" i="1"/>
  <c r="J277" i="1"/>
  <c r="J420" i="1"/>
  <c r="L945" i="1"/>
  <c r="L984" i="1" s="1"/>
  <c r="L518" i="1"/>
  <c r="L556" i="1" s="1"/>
  <c r="K277" i="1"/>
  <c r="L803" i="1"/>
  <c r="L842" i="1" s="1"/>
  <c r="L847" i="1" s="1"/>
  <c r="K420" i="1"/>
  <c r="L660" i="1"/>
  <c r="L697" i="1" s="1"/>
  <c r="L539" i="1"/>
  <c r="L557" i="1" s="1"/>
  <c r="L375" i="1"/>
  <c r="L415" i="1" s="1"/>
  <c r="L397" i="1"/>
  <c r="L416" i="1" s="1"/>
  <c r="J142" i="1"/>
  <c r="K142" i="1"/>
  <c r="L237" i="1"/>
  <c r="L272" i="1" s="1"/>
  <c r="L277" i="1" s="1"/>
  <c r="L89" i="1"/>
  <c r="L137" i="1" s="1"/>
  <c r="L111" i="1"/>
  <c r="L138" i="1" s="1"/>
  <c r="L1431" i="1" l="1"/>
  <c r="L1275" i="1"/>
  <c r="L989" i="1"/>
  <c r="L1133" i="1"/>
  <c r="L702" i="1"/>
  <c r="L420" i="1"/>
  <c r="L561" i="1"/>
  <c r="L142" i="1"/>
</calcChain>
</file>

<file path=xl/sharedStrings.xml><?xml version="1.0" encoding="utf-8"?>
<sst xmlns="http://schemas.openxmlformats.org/spreadsheetml/2006/main" count="3165" uniqueCount="266">
  <si>
    <t>РЕД. БР.</t>
  </si>
  <si>
    <t>ОПИС ПОЗИЦИЈЕ</t>
  </si>
  <si>
    <t>ЈЕД. МЕР.</t>
  </si>
  <si>
    <t>КОЛ.</t>
  </si>
  <si>
    <t>јединична цена без ПДВ-а</t>
  </si>
  <si>
    <t>јединична цена са ПДВ-ом</t>
  </si>
  <si>
    <t>укупан износ ПДВ-а</t>
  </si>
  <si>
    <t>Уређај за управљање радом светлосним сигналима:</t>
  </si>
  <si>
    <t xml:space="preserve">- уређај за управљање сигналима на семафорској раскрсници са кутијом, рек-ом, модулима, ожичењем, заштитом од конфликата, испоручен у конфигурацији  </t>
  </si>
  <si>
    <t>возачких група: 4</t>
  </si>
  <si>
    <t>пешачких група: 4</t>
  </si>
  <si>
    <t>трамвајских група: 0</t>
  </si>
  <si>
    <t>условних стрелица: 3</t>
  </si>
  <si>
    <t>пешачких блинкера: 0</t>
  </si>
  <si>
    <t xml:space="preserve">комплетиран за детекторски рад  </t>
  </si>
  <si>
    <t>ком.</t>
  </si>
  <si>
    <t xml:space="preserve">Сигнални стуб носач лантерни са поклопцем, реглетом за ожичење, капом, спољна заштита извршена топлим цинковањем, анкерима и прибором за уградњу, према димензијама анкера и анкер плоча које су у употреби  у Београду  </t>
  </si>
  <si>
    <t>***</t>
  </si>
  <si>
    <t xml:space="preserve">- стандардни, висине 3,2 до 4,0 м </t>
  </si>
  <si>
    <t>- конзолни, дужина конзоле  Л= 3,5м</t>
  </si>
  <si>
    <t>- конзолни, дужина конзоле  Л= 5,5м</t>
  </si>
  <si>
    <t xml:space="preserve">Грозд носач са четири челична ужета </t>
  </si>
  <si>
    <t xml:space="preserve">Возачка LED лантерна са три сочива, противфантомска оптика, поликарбонат, набавка и комплетирање елемената. </t>
  </si>
  <si>
    <t>Ø210мм</t>
  </si>
  <si>
    <t>Ø300мм</t>
  </si>
  <si>
    <t>Возачка лантерна са једним сочивом, набавка и комплетирање елемената.</t>
  </si>
  <si>
    <t xml:space="preserve">Пешачка LED лантерна са два сочива, противфантомска оптика, поликарбонат, набавка и комплетирање елемената. </t>
  </si>
  <si>
    <t xml:space="preserve">Контрастна табла, алуминијумска, офарбана. </t>
  </si>
  <si>
    <t>за троделну лантерну Ø210мм</t>
  </si>
  <si>
    <t>за троделну лантерну Ø300мм</t>
  </si>
  <si>
    <t xml:space="preserve">Пешачки тастер са таблицом за информацију </t>
  </si>
  <si>
    <t>Сигнални кабл до 24 проводника PP00 24x1,5 мм²</t>
  </si>
  <si>
    <t>м</t>
  </si>
  <si>
    <t>Детекторски кабл LICY 2х1,5 мм²</t>
  </si>
  <si>
    <t>Енергетски кабл 5х2.5 мм²</t>
  </si>
  <si>
    <t>Координациони кабл ТК39 5х4х0,8 мм²</t>
  </si>
  <si>
    <t>Видео камера са кућиштем за сопљну уградњу (IP камера) позиција обухвата само испоруку камере са кућиштем, без уградње; камера и кућиште се испоручују наручиоцу у фабричком паковању)</t>
  </si>
  <si>
    <t xml:space="preserve">Електрично бројило, бројило се испоручује наручиоцу, без уградње; бројило се испоручује у фабричком паковању </t>
  </si>
  <si>
    <t>Свега А1:</t>
  </si>
  <si>
    <t>А2</t>
  </si>
  <si>
    <t>МОНТАЖНО-ДЕМОНТАЖНИ РАДОВИ</t>
  </si>
  <si>
    <t>Монтажа и довоз сигналног уређаја на постоље/темељ са испоруком и уградњом везивног материјала</t>
  </si>
  <si>
    <t>Програмирање уређаја према захтевима из пројекта</t>
  </si>
  <si>
    <t>Монтажа са довожењем сигналног стуба, причвршћивање на рам постоља, набавка и испорука везивног материјала, увлачење кабла и траке (или плетенице) са причвршћивањем на стуб</t>
  </si>
  <si>
    <t>- стандардни</t>
  </si>
  <si>
    <t>- конзолни</t>
  </si>
  <si>
    <t xml:space="preserve">Монтажа грозда, са ужадима </t>
  </si>
  <si>
    <t>Монтажа возачке, пешачке или трамвајске лантерне на сигнални стуб, са бушењем рупа на стубу и увлачењем кабла до реглете.</t>
  </si>
  <si>
    <t xml:space="preserve">- на стандардни стуб или на вертикални део конзолног стуба </t>
  </si>
  <si>
    <t>- на конзолу конзолног стуба</t>
  </si>
  <si>
    <t xml:space="preserve">Монтажа контрасне табле </t>
  </si>
  <si>
    <t>Повезивање крајева кабла лантерни и тастера на реглете стубова  према распореду из пројектне документације</t>
  </si>
  <si>
    <t>комплет</t>
  </si>
  <si>
    <t>Повезивање свих сигналних, детекторских, координационих каблова у уређају</t>
  </si>
  <si>
    <t>Обрада сигналног кабла у стубу семафора или семафорском порталу, скидање пластике, обрада канапом или пластиком и уклемавање у реглету  стуба према распореду из пројекта.</t>
  </si>
  <si>
    <t>стандардни стуб</t>
  </si>
  <si>
    <t>конзолни стуб</t>
  </si>
  <si>
    <t>Провлачење сигналног, координационог или детекторског кабла.</t>
  </si>
  <si>
    <t>Полагање поцинковане траке са испоруком материјала.</t>
  </si>
  <si>
    <t>Обрада енергетског кабла у семафорском уређају и прикључном орману ЕДБ-а, израда завршнице енергетског кабла у уређају са летовањем папучица на проводнику</t>
  </si>
  <si>
    <t>Мерење уземљења:</t>
  </si>
  <si>
    <t>- по стубу</t>
  </si>
  <si>
    <t>- по орману</t>
  </si>
  <si>
    <t>Монтажа пешачког тастера са таблицом за информације са бушењем стуба на терену, нарезивњем навоја и клемовањем проводника</t>
  </si>
  <si>
    <t xml:space="preserve">Повезвање и стављање детекторске петље у функцију </t>
  </si>
  <si>
    <t>Израда заштитног уземљења са набијањем сонде</t>
  </si>
  <si>
    <t>  Свега А2:</t>
  </si>
  <si>
    <t>А3</t>
  </si>
  <si>
    <t xml:space="preserve">ГРАЂЕВИНСКИ РАДОВИ У ОКВИРУ СВЕТЛОСНЕ СИГНАЛИЗАЦИЈЕ </t>
  </si>
  <si>
    <t>Израда постоља за сигнални уређај. Копање, шаловање, бетонирање, испорука и уградња анкера за фиксирање уређаја, а према типу уређаја и одвоз вишка материјала</t>
  </si>
  <si>
    <t>Израда кабловске канализације:</t>
  </si>
  <si>
    <t>- У зеленој површини са једном цеви на дубини од 0.8м. Копање рова. Набавка и полагање једне пластичне цеви Ø105мм, увлачење челичне жице, затрпавање рова, одвоз вишка материјала и без поправке намерног квара.</t>
  </si>
  <si>
    <t>- У тротоару са једном цеви на дубини од 0.8м. Копање рова. Набавка и полагање једне пластичне цеви Ø110мм, увлачење челичне жице, затрпавање рова, одвоз вишка материјала и без поправке намерног квара.</t>
  </si>
  <si>
    <t>- У тротоару са две цеви на дубини од 0.8м. Копање рова. Набавка и полагање једне пластичне цеви Ø105мм, увлачење челичне жице, затрпавање рова, одвоз вишка материјала и без поправке намерног квара.</t>
  </si>
  <si>
    <t>- У коловозу са две цеви на дубини 1.00м. Сечење асфалата кружном тестером, копање рова, одвоз вишка материјала, полагање пластичних цеви Ø105мм, затрпавање шљунком, набијање у слојевима, завршно бетонирање и без поправке намерног квара</t>
  </si>
  <si>
    <t>- У коловозу са три цеви на дубини 1.00м. Сечење асфалата кружном тестером, копање рова, одвоз вишка материјала, полагање пластичних цеви Ø105мм, затрпавање шљунком, набијање у слојевима, завршно бетонирање и без поправке намерног квара</t>
  </si>
  <si>
    <t>Израда шахта 0.35х0.35х0.8 м у тротоару са копањем, шаловањем и бетонирањем, испорука и уградња лаког поклопца са рамом и одвоз вишка материјала</t>
  </si>
  <si>
    <t>Израда темеља шахта за сигналне стубове. Копање, шаловање, бетонирање, испорука и уградња рама за стуб и одвоз вишка материјала за:</t>
  </si>
  <si>
    <t>Израда детекторске петље, 4.0х1.2 м  у коловозу са сечењем (само) у асфалту - ширине 10мм и дубине 10цм</t>
  </si>
  <si>
    <t>Израда детекторске петље, 1.5х1.2 м у коловозу са сечењем (само) у асфалту - ширине 10мм и дубине 10цм</t>
  </si>
  <si>
    <r>
      <t> </t>
    </r>
    <r>
      <rPr>
        <b/>
        <sz val="9"/>
        <color theme="1"/>
        <rFont val="Tahoma"/>
        <family val="2"/>
      </rPr>
      <t>Свега А3:</t>
    </r>
  </si>
  <si>
    <t>А</t>
  </si>
  <si>
    <t>Б</t>
  </si>
  <si>
    <t>ВЕРТИКАЛНА СИГНАЛИЗАЦИЈА</t>
  </si>
  <si>
    <t>Б1</t>
  </si>
  <si>
    <t>СПОЉНА ОПРЕМА</t>
  </si>
  <si>
    <t>Табла рефлектујућег саобраћајног знака:</t>
  </si>
  <si>
    <t>*** </t>
  </si>
  <si>
    <t>Ø600</t>
  </si>
  <si>
    <t>II-2</t>
  </si>
  <si>
    <t>III-11 (600x900)</t>
  </si>
  <si>
    <t>Стуб саобраћајног знака Л= 4м</t>
  </si>
  <si>
    <t>Наставак за стуб Л=0.85м</t>
  </si>
  <si>
    <t>   Свега Б1:</t>
  </si>
  <si>
    <t>Б2</t>
  </si>
  <si>
    <t>Монтажа саобраћајног знака (позиција обухвата монтажу нових знакова и монтажу постојећих знакова на локацији)</t>
  </si>
  <si>
    <t xml:space="preserve">на стандардни стуб, на наставак стандардног семафорског стуба или на вертикални део конзолног стуба </t>
  </si>
  <si>
    <t xml:space="preserve">на конзолу конзолног стуба </t>
  </si>
  <si>
    <t>Демонтажа табле саобраћајног знака</t>
  </si>
  <si>
    <t>Уградња стуба саобраћајног знака</t>
  </si>
  <si>
    <t>Вађење стуба саобраћајног знака</t>
  </si>
  <si>
    <t>Монтажа наставка на стуб светлосне сигнализације</t>
  </si>
  <si>
    <r>
      <t>  </t>
    </r>
    <r>
      <rPr>
        <b/>
        <sz val="9"/>
        <color theme="1"/>
        <rFont val="Tahoma"/>
        <family val="2"/>
      </rPr>
      <t>Свега Б2:</t>
    </r>
  </si>
  <si>
    <t>В</t>
  </si>
  <si>
    <t>ХОРИЗОНТАЛНА СИГНАЛИЗАЦИЈА</t>
  </si>
  <si>
    <t>Обележавање коловоза белом или жутом бојом</t>
  </si>
  <si>
    <t>м²</t>
  </si>
  <si>
    <t>Пуне линије 0.12</t>
  </si>
  <si>
    <t>Зауставна линија 0.5м</t>
  </si>
  <si>
    <t>Испрекидане линије 0.12 (1+1)</t>
  </si>
  <si>
    <t>Стрелице за означавање смера кретања Л=5м</t>
  </si>
  <si>
    <t>Стрелице за смер лево илу десно ком=4</t>
  </si>
  <si>
    <t>Стрелице за смер право и десноили право и лево ком=4</t>
  </si>
  <si>
    <t>Пешачки прелази</t>
  </si>
  <si>
    <t>Аутобуско стајалиште</t>
  </si>
  <si>
    <t>ХОРИЗОНТАЛНА СИГНАЛИЗАЦИЈА                                                                          УКУПНО  В: </t>
  </si>
  <si>
    <t>Г</t>
  </si>
  <si>
    <t>ПОПРАВКА НАМЕРНОГ КВАРА</t>
  </si>
  <si>
    <t>Поправка намерног квара у тротоару</t>
  </si>
  <si>
    <t>Поправка намерног квара у коловозу</t>
  </si>
  <si>
    <t>Д</t>
  </si>
  <si>
    <t>ОСТАЛИ ТРОШКОВИ</t>
  </si>
  <si>
    <t>Трошкови припреме документације за потребе измене режима саобраћаја у току извођења радова</t>
  </si>
  <si>
    <t>Трошкови активности и припреме документације за потребе примопредаје раскрснице (1) израда саобраћајног пројекта изведеног стања, (2) израда електро пројекта изведеног стања и (3) геодетски снимак свих елемената светлосне саобраћајне сигнализације</t>
  </si>
  <si>
    <t xml:space="preserve">Постављање ознака сигналних група на уграђеној опреми </t>
  </si>
  <si>
    <t>СЕМАФОРИЗАЦИЈА РАСКРСНИЦЕ</t>
  </si>
  <si>
    <t>МИРИЈЕВСКИ ВЕНАЦ - СЕМЈУЕЛА БЕКЕТА</t>
  </si>
  <si>
    <t>УКУПНО:</t>
  </si>
  <si>
    <t>СВЕТЛОСНА СИГНАЛИЗАЦИЈА</t>
  </si>
  <si>
    <t>СЕМАФОРИЗАЦИЈА ПЕШАЧКОГ ПРЕЛАЗА - БУЛЕВАР КНЕЗА АЛЕКСАНДРА КАРАЂОРЂРВИЋА</t>
  </si>
  <si>
    <t>А1</t>
  </si>
  <si>
    <t>условних стрелица: 0</t>
  </si>
  <si>
    <t>комплетиран за детекторски рад</t>
  </si>
  <si>
    <t>600x600</t>
  </si>
  <si>
    <t xml:space="preserve">на конзону конзолног стуба </t>
  </si>
  <si>
    <t xml:space="preserve">комплетиран за детекторски рад </t>
  </si>
  <si>
    <t>Јарам</t>
  </si>
  <si>
    <t>Грозд носач за две лантерне и камеру, са четири челична ужета везана за стубове контактне мреже</t>
  </si>
  <si>
    <t>Возачка лантерна са једним сочививом, набавка и комплетирање елемената.</t>
  </si>
  <si>
    <t>Монтажа грозда, са ужадима на 4 стуба контактне мреже</t>
  </si>
  <si>
    <t>- на стандардни стуб</t>
  </si>
  <si>
    <t>- на конзолни стуб</t>
  </si>
  <si>
    <t>- У коловозу са две цеви на дубини 1.00м. Сечење асфалата кружном тестером, копање рова, одвоз вишка материјала, полагање пластичних цеви Ø110мм, затрпавање шљунком, набијање у слојевима, завршно бетонирање и без поправке намерног квара</t>
  </si>
  <si>
    <t>900x900x900</t>
  </si>
  <si>
    <t xml:space="preserve">Стуб саобраћајног знака </t>
  </si>
  <si>
    <t>Л= 4.0м</t>
  </si>
  <si>
    <t>Стубић Ø90х1.0м</t>
  </si>
  <si>
    <t>Монтажа табле саобраћајног знака:</t>
  </si>
  <si>
    <t> 1.2</t>
  </si>
  <si>
    <t>Уградња стубића Ø90х1.0м</t>
  </si>
  <si>
    <t>Трошкови активности и припреме документације за потребе примопредаје раскрснице израда саобраћајног пројекта изведеног стања, израда електро пројекта изведеног стања и геодетски снимак свих елемената светлосне саобраћајне сигнализације</t>
  </si>
  <si>
    <t>СЕМАФОРИЗАЦИЈА РАСКРСНИЦЕ ЗАПЛАЊСКА -  ДАРВИНОВА</t>
  </si>
  <si>
    <t>пешачких група: 2</t>
  </si>
  <si>
    <t>Сигнални стуб носач лантерни са поклопцем, реглетом за ожичење, капом, спољна заштита извршена топлим цинковањем, анкерима и прибором за уградњу, према димензијама анкера и анкер плоча које су у употреби  у Београду</t>
  </si>
  <si>
    <t xml:space="preserve">Јарам, носач лантерне 300 мм на конзоли </t>
  </si>
  <si>
    <t>Ком</t>
  </si>
  <si>
    <t>600x900</t>
  </si>
  <si>
    <t>Maшинско брисање боје са коловоза</t>
  </si>
  <si>
    <t>СЕМАФОРИЗАЦИЈА РАСКРСНИЦЕ СТЕФАНА НЕМАЊЕ - ЂОРЂА КОВАЧЕВИЋА, ЛАЗАРЕВАЦ</t>
  </si>
  <si>
    <t>Maшинско брисање ознака са коловоза</t>
  </si>
  <si>
    <t>возачких група: 6</t>
  </si>
  <si>
    <t>пешачких група: 5</t>
  </si>
  <si>
    <t>условних стрелица: 1</t>
  </si>
  <si>
    <t>III-3 (500x500)</t>
  </si>
  <si>
    <t>пешачких блинкера: 4</t>
  </si>
  <si>
    <t>Рефлектујући пано П1 III-206 (1.6x1.4м)</t>
  </si>
  <si>
    <t>Рефлектујући пано П2 III-206 (1.6x2.1м)</t>
  </si>
  <si>
    <t>Рефлектујући пано П3 III-206 (1.6x1.4м)</t>
  </si>
  <si>
    <t>Рефлектујући пано П4 III-206 (1.3x1.4м)</t>
  </si>
  <si>
    <t>Рефлектујући пано П5 III-201 (2.0x2.4м)</t>
  </si>
  <si>
    <t>Рефлектујући пано П6 III-201 (2.5x2.4м)</t>
  </si>
  <si>
    <t>Рефлектујући пано П7 III-201 (2.0x2.4м)</t>
  </si>
  <si>
    <t>Рефлектујући пано П8 III-201 (2.4x1.7м)</t>
  </si>
  <si>
    <t>Стуб носача паноа Л= 4.5м</t>
  </si>
  <si>
    <t>Монтажа рефлектујућег паноа на 2 стуба дужине Л= 4.5м</t>
  </si>
  <si>
    <t>Монтажа рефлектујућег паноа на 2 решеткаста носача дужине Л= 5.3м</t>
  </si>
  <si>
    <t>Уградња стуба носача рефлектујућег паноа дужине Л= 4.5м</t>
  </si>
  <si>
    <t>Уградња решеткастог носача рефлектујућег паноа дужине Л= 5.3м</t>
  </si>
  <si>
    <t>СВЕТЛОСНА СИГНАЛИЗАЦИЈА                                                                                                                           УКУПНО:</t>
  </si>
  <si>
    <t>ВЕРТИКАЛНА СИГНАЛИЗАЦИЈА                                                                                                                        УКУПНО:</t>
  </si>
  <si>
    <t>ХОРИЗОНТАЛНА СИГНАЛИЗАЦИЈА                                                                                                                  УКУПНО:</t>
  </si>
  <si>
    <t>ПОПРАВКА НАМЕРНОГ КВАРА                                                                                                                         УКУПНО:</t>
  </si>
  <si>
    <t>ОСТАЛИ ТРОШКОВИ                                                                                                                                            УКУПНО:</t>
  </si>
  <si>
    <t>ПОПРАВКА НАМЕРНОГ КВАРА                                                                                                                          УКУПНО:</t>
  </si>
  <si>
    <r>
      <t>СВЕТЛОСНА СИГНАЛИЗАЦИЈА                                                                                                   УКУПНО A1 + A2 + A3:</t>
    </r>
    <r>
      <rPr>
        <b/>
        <sz val="9"/>
        <color rgb="FF000000"/>
        <rFont val="Tahoma"/>
        <family val="2"/>
      </rPr>
      <t> </t>
    </r>
  </si>
  <si>
    <t>ВЕРТИКАЛНА СИГНАЛИЗАЦИЈА                                                                                                          УКУПНО Б1 + Б2: </t>
  </si>
  <si>
    <t>ХОРИЗОНТАЛНА СИГНАЛИЗАЦИЈА                                                                                                               УКУПНО  В: </t>
  </si>
  <si>
    <t>ПОПРАВКА НАМЕРНОГ КВАРА                                                                                                                      УКУПНО  Г: </t>
  </si>
  <si>
    <t>ОСТАЛИ ТРОШКОВИ                                                                                                                                        УКУПНО  Д: </t>
  </si>
  <si>
    <t>Израда шахта 0.6x0.06x1.0м у тротоару Израда шахта 0.6x0.06x1.0м у тротоаруса копањем, шаловањем и бетонирањем, испорука и уградња лаког телефонског поклопца са рамом и одвоз вишка материјала.</t>
  </si>
  <si>
    <t>Израда шахта 0.6x0.06x1.0м у тротоару са копањем, шаловањем и бетонирањем, испорука и уградња лаког телефонског поклопца са рамом и одвоз вишка материјала.</t>
  </si>
  <si>
    <t>4,1</t>
  </si>
  <si>
    <t>4,2</t>
  </si>
  <si>
    <t>7,1</t>
  </si>
  <si>
    <t>7,2</t>
  </si>
  <si>
    <t>3,1</t>
  </si>
  <si>
    <t>3,2</t>
  </si>
  <si>
    <t>5,1</t>
  </si>
  <si>
    <t>5,2</t>
  </si>
  <si>
    <t>9,1</t>
  </si>
  <si>
    <t>9,2</t>
  </si>
  <si>
    <t>13,1</t>
  </si>
  <si>
    <t>13,2</t>
  </si>
  <si>
    <t>2,1</t>
  </si>
  <si>
    <t>2,2</t>
  </si>
  <si>
    <t>2,3</t>
  </si>
  <si>
    <t>2,4</t>
  </si>
  <si>
    <t>1,1</t>
  </si>
  <si>
    <t>1,2</t>
  </si>
  <si>
    <t>8,2</t>
  </si>
  <si>
    <t>2,5</t>
  </si>
  <si>
    <t>3</t>
  </si>
  <si>
    <t>СЕМАФОРИЗАЦИЈА ПЕШАЧКОГ ПРЕЛАЗА СУРЧИНСКИ ПУТ - СТАЈАЛИШТЕ "БИОДЕКОР"</t>
  </si>
  <si>
    <t>СЕМАФОРИЗАЦИЈА ПЕШАЧКОГ ПРЕЛАЗА 
СУРЧИНСКИ ПУТ - СТАЈАЛИШТЕ "БИОДЕКОР"</t>
  </si>
  <si>
    <t>СЕМАФОРИЗАЦИЈА ПЕШАЧКОГ ПРЕЛАЗА - 
БУЛЕВАР КНЕЗА АЛЕКСАНДРА КАРАЂОРЂРВИЋА</t>
  </si>
  <si>
    <t>ВЕРТИКАЛНА СИГНАЛИЗАЦИЈА                                                                                                                         УКУПНО:</t>
  </si>
  <si>
    <t>ХОРИЗОНТАЛНА СИГНАЛИЗАЦИЈА                                                                                                                   УКУПНО:</t>
  </si>
  <si>
    <t>ПОПРАВКА НАМЕРНОГ КВАРА                                                                                                                           УКУПНО:</t>
  </si>
  <si>
    <t>ОСТАЛИ ТРОШКОВИ                                                                                                                                             УКУПНО:</t>
  </si>
  <si>
    <t>ХОРИЗОНТАЛНА СИГНАЛИЗАЦИЈА                                                                                                              УКУПНО  В: </t>
  </si>
  <si>
    <t>ОСТАЛИ ТРОШКОВИ                                                                                                                                      УКУПНО  Д: </t>
  </si>
  <si>
    <r>
      <t>СВЕТЛОСНА СИГНАЛИЗАЦИЈА                                                                                                  УКУПНО A1 + A2 + A3:</t>
    </r>
    <r>
      <rPr>
        <b/>
        <sz val="9"/>
        <color rgb="FF000000"/>
        <rFont val="Tahoma"/>
        <family val="2"/>
      </rPr>
      <t> </t>
    </r>
  </si>
  <si>
    <t>СЕМАФОРИЗАЦИЈА РАСКРСНИЦЕ 
ЗАПЛАЊСКА -  ДАРВИНОВА</t>
  </si>
  <si>
    <t>СЕМАФОРИЗАЦИЈА РАСКРСНИЦЕ 
СУРЧИНСКИ ПУТ - СТАЈАЛИШТЕ СЦ "МЛАДОСТ</t>
  </si>
  <si>
    <t>ВЕРТИКАЛНА СИГНАЛИЗАЦИЈА                                                                                                         УКУПНО Б1 + Б2: </t>
  </si>
  <si>
    <t>СЕМАФОРИЗАЦИЈА РАСКРСНИЦЕ 
СТЕФАНА НЕМАЊЕ - ЂОРЂА КОВАЧЕВИЋА, ЛАЗАРЕВАЦ</t>
  </si>
  <si>
    <t>СЕМАФОРИЗАЦИЈА РАСКРСНИЦЕ 
РАДНИЧКА - СВЕТОЛИКА ЛАЗАРЕВИЋА ЛАЗЕ</t>
  </si>
  <si>
    <t>ХОРИЗОНТАЛНА СИГНАЛИЗАЦИЈА                                                                                                                УКУПНО  В: </t>
  </si>
  <si>
    <t>СЕМАФОРИЗАЦИЈА РАСКРСНИЦЕ КРАЉА АЛЕКСАНДРА ОБРЕНОВИЋА - ВОЈВОДЕ ПУТНИКА   МЛАДЕНОВАЦ</t>
  </si>
  <si>
    <t>СЕМАФОРИЗАЦИЈА РАСКРСНИЦЕ 
КРАЉА АЛЕКСАНДРА ОБРЕНОВИЋА - ВОЈВОДЕ ПУТНИКА   МЛАДЕНОВАЦ</t>
  </si>
  <si>
    <t>1,3</t>
  </si>
  <si>
    <t>1,4</t>
  </si>
  <si>
    <t>1,5</t>
  </si>
  <si>
    <t>1,6</t>
  </si>
  <si>
    <t>1,7</t>
  </si>
  <si>
    <t>1,8</t>
  </si>
  <si>
    <t>1,9</t>
  </si>
  <si>
    <t>Решеткасти стуб носача паноа Л= 5.3м, (2 цеви пречника 60.3мм, дужине 5.0м, спојене двоструким профилом вученог челика Ø12x6.0м)</t>
  </si>
  <si>
    <t>ПОПРАВКА НАМЕРНОГ КВАРА                                                                                                                       УКУПНО  Г: </t>
  </si>
  <si>
    <t>СЕМАФОРИЗАЦИЈА РАСКРСНИЦЕ 
РЕЉЕ ОПАРУШИЋА - БРАЋЕ ГАВРИЛОВИЋ - УЛИЦА МИРА   У БОЉЕВЦИМА</t>
  </si>
  <si>
    <t>ОСТАЛИ ТРОШКОВИ                                                                                                                                       УКУПНО  Д: </t>
  </si>
  <si>
    <r>
      <t>СВЕТЛОСНА СИГНАЛИЗАЦИЈА                                                                                                 УКУПНО A1 + A2 + A3:</t>
    </r>
    <r>
      <rPr>
        <b/>
        <sz val="9"/>
        <color rgb="FF000000"/>
        <rFont val="Tahoma"/>
        <family val="2"/>
      </rPr>
      <t> </t>
    </r>
  </si>
  <si>
    <t xml:space="preserve">ОСТАЛИ ТРОШКОВИ                                                                                                                                              УКУПНО </t>
  </si>
  <si>
    <t xml:space="preserve">ПОПРАВКА НАМЕРНОГ КВАРА                                                                                                                           УКУПНО </t>
  </si>
  <si>
    <t xml:space="preserve">ХОРИЗОНТАЛНА СИГНАЛИЗАЦИЈА                                                                                                                    УКУПНО </t>
  </si>
  <si>
    <t>ВЕРТИКАЛНА СИГНАЛИЗАЦИЈА                                                                                                           УКУПНО Б1+Б2:</t>
  </si>
  <si>
    <t xml:space="preserve">                                                                                                                                                                               Свега Б2:</t>
  </si>
  <si>
    <t xml:space="preserve">                                                                                                                                                                                Свега Б1:</t>
  </si>
  <si>
    <t>СВЕТЛОСНА СИГНАЛИЗАЦИЈА                                                                                                  УКУПНО А1 + А2 + А3:</t>
  </si>
  <si>
    <t xml:space="preserve">                                                                                                                                                                               Свега А3:</t>
  </si>
  <si>
    <t xml:space="preserve">                                                                                                                                                                              Свега А2:</t>
  </si>
  <si>
    <t xml:space="preserve">                                                                                                                                                                               Свега А1:</t>
  </si>
  <si>
    <t>СВЕТЛОСНА СИГНАЛИЗАЦИЈА                                                                                                                          УКУПНО:</t>
  </si>
  <si>
    <t>ОСТАЛИ ТРОШКОВИ                                                                                                                                           УКУПНО:</t>
  </si>
  <si>
    <t xml:space="preserve"> </t>
  </si>
  <si>
    <t>СЕМАФОРИЗАЦИЈА РАСКРСНИЦЕ 
МИРИЈЕВСКИ ВЕНАЦ - СЕМЈУЕЛА БЕКЕТА</t>
  </si>
  <si>
    <t>СЕМАФОРИЗАЦИЈА РАСКРСНИЦЕ 
АВАЛСКА - МИЛАНА МИЈАЛКОВИЋА</t>
  </si>
  <si>
    <t>СЕМАФОРИЗАЦИЈА РАСКРСНИЦЕ РАДНИЧКА - СВЕТОЛИКА ЛАЗАРЕВИЋА ЛАЗЕ</t>
  </si>
  <si>
    <t>СЕМАФОРИЗАЦИЈА РАСКРСНИЦЕ  РЕЉЕ ОПАРУШИЋА - БРАЋЕ ГАВРИЛОВИЋ - УЛИЦА МИРА   У БОЉЕВЦИМА</t>
  </si>
  <si>
    <t xml:space="preserve">ЗА ТАЧНОСТ УНЕТИХ И ИЗРАЧУНАТИХ ВРЕДНОСТИ ОДГОВОРАН ЈЕ ПОНУЂАЧ </t>
  </si>
  <si>
    <t>7 
(4 х 5 = 7)</t>
  </si>
  <si>
    <t xml:space="preserve"> 8
(4 х (6-5) = 8)</t>
  </si>
  <si>
    <t>9
(4 х 6 = 9)</t>
  </si>
  <si>
    <t>укупан износ без ПДВ-а</t>
  </si>
  <si>
    <t>укупан износ  са ПДВ-ом</t>
  </si>
  <si>
    <t>НАПОМЕНА
ПОНУЂАЧ ИМА ОБАВЕЗУ ДА ИЗВРШИ СВЕ ПРОВЕРЕ УНЕТИХ ПОДАТАКА У КОЛОНИ  "КОЛИЧИНА" УПОРЕЂИВАЊЕМ СА ВРЕДНОСТИМА ОБЈАВЉЕНИМ У КОНКУРСНОЈ ДОКУМЕНТАЦИЈИ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</si>
</sst>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sz val="9"/>
      <color theme="1"/>
      <name val="Tahoma"/>
      <family val="2"/>
    </font>
    <font>
      <b/>
      <sz val="9"/>
      <color rgb="FFFF0000"/>
      <name val="Tahoma"/>
      <family val="2"/>
    </font>
    <font>
      <sz val="9"/>
      <color rgb="FFFF0000"/>
      <name val="Tahoma"/>
      <family val="2"/>
    </font>
    <font>
      <sz val="10"/>
      <color theme="1"/>
      <name val="Tahoma"/>
      <family val="2"/>
    </font>
    <font>
      <b/>
      <sz val="24"/>
      <color rgb="FF000000"/>
      <name val="Tahoma"/>
      <family val="2"/>
    </font>
    <font>
      <sz val="9"/>
      <name val="Tahoma"/>
      <family val="2"/>
    </font>
    <font>
      <sz val="10"/>
      <name val="Calibri"/>
      <family val="2"/>
      <scheme val="minor"/>
    </font>
    <font>
      <sz val="6"/>
      <color theme="1"/>
      <name val="Tahoma"/>
      <family val="2"/>
    </font>
    <font>
      <sz val="11"/>
      <color theme="1"/>
      <name val="Tahoma"/>
      <family val="2"/>
    </font>
    <font>
      <b/>
      <sz val="26"/>
      <color rgb="FF000000"/>
      <name val="Tahoma"/>
      <family val="2"/>
    </font>
    <font>
      <sz val="8"/>
      <color theme="1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sz val="8"/>
      <color rgb="FFFF0000"/>
      <name val="Tahoma"/>
      <family val="2"/>
    </font>
    <font>
      <sz val="11"/>
      <name val="Calibri"/>
      <family val="2"/>
      <charset val="238"/>
      <scheme val="minor"/>
    </font>
    <font>
      <b/>
      <sz val="9"/>
      <name val="Tahoma"/>
      <family val="2"/>
    </font>
    <font>
      <sz val="11"/>
      <name val="Arial"/>
      <family val="2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Tahoma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AAA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vertical="top"/>
    </xf>
    <xf numFmtId="0" fontId="1" fillId="0" borderId="7" xfId="0" applyFont="1" applyBorder="1"/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3" fillId="0" borderId="7" xfId="0" applyNumberFormat="1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5" fillId="0" borderId="7" xfId="0" applyNumberFormat="1" applyFont="1" applyBorder="1" applyAlignment="1">
      <alignment horizontal="center" vertical="center"/>
    </xf>
    <xf numFmtId="4" fontId="1" fillId="0" borderId="7" xfId="0" applyNumberFormat="1" applyFont="1" applyBorder="1"/>
    <xf numFmtId="4" fontId="1" fillId="0" borderId="0" xfId="0" applyNumberFormat="1" applyFont="1" applyAlignment="1">
      <alignment vertical="center" wrapText="1"/>
    </xf>
    <xf numFmtId="4" fontId="1" fillId="0" borderId="0" xfId="0" applyNumberFormat="1" applyFont="1"/>
    <xf numFmtId="4" fontId="1" fillId="0" borderId="0" xfId="0" applyNumberFormat="1" applyFont="1" applyAlignment="1">
      <alignment vertical="top"/>
    </xf>
    <xf numFmtId="4" fontId="5" fillId="3" borderId="7" xfId="0" applyNumberFormat="1" applyFont="1" applyFill="1" applyBorder="1" applyAlignment="1">
      <alignment horizontal="center" vertical="center"/>
    </xf>
    <xf numFmtId="4" fontId="5" fillId="0" borderId="7" xfId="0" applyNumberFormat="1" applyFont="1" applyBorder="1" applyAlignment="1">
      <alignment horizontal="right" vertical="center"/>
    </xf>
    <xf numFmtId="4" fontId="8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" fontId="16" fillId="0" borderId="0" xfId="0" applyNumberFormat="1" applyFont="1"/>
    <xf numFmtId="4" fontId="19" fillId="0" borderId="7" xfId="0" applyNumberFormat="1" applyFont="1" applyBorder="1" applyAlignment="1">
      <alignment horizontal="center" vertical="center"/>
    </xf>
    <xf numFmtId="4" fontId="20" fillId="0" borderId="7" xfId="0" applyNumberFormat="1" applyFont="1" applyBorder="1" applyAlignment="1">
      <alignment vertical="center"/>
    </xf>
    <xf numFmtId="4" fontId="19" fillId="3" borderId="7" xfId="0" applyNumberFormat="1" applyFont="1" applyFill="1" applyBorder="1" applyAlignment="1">
      <alignment horizontal="center" vertical="center"/>
    </xf>
    <xf numFmtId="4" fontId="16" fillId="0" borderId="7" xfId="0" applyNumberFormat="1" applyFont="1" applyBorder="1" applyAlignment="1">
      <alignment vertical="center"/>
    </xf>
    <xf numFmtId="4" fontId="21" fillId="0" borderId="7" xfId="0" applyNumberFormat="1" applyFont="1" applyBorder="1" applyAlignment="1">
      <alignment horizontal="right" vertical="center"/>
    </xf>
    <xf numFmtId="4" fontId="17" fillId="0" borderId="7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vertical="center" wrapText="1"/>
    </xf>
    <xf numFmtId="49" fontId="5" fillId="0" borderId="8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0" borderId="7" xfId="0" applyNumberFormat="1" applyFont="1" applyBorder="1" applyAlignment="1">
      <alignment horizontal="center" vertical="top"/>
    </xf>
    <xf numFmtId="49" fontId="3" fillId="3" borderId="7" xfId="0" applyNumberFormat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" fontId="16" fillId="0" borderId="7" xfId="0" applyNumberFormat="1" applyFont="1" applyBorder="1"/>
    <xf numFmtId="49" fontId="10" fillId="0" borderId="7" xfId="0" applyNumberFormat="1" applyFont="1" applyBorder="1" applyAlignment="1">
      <alignment horizontal="center" vertical="center"/>
    </xf>
    <xf numFmtId="4" fontId="18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0" fontId="1" fillId="0" borderId="7" xfId="0" applyFont="1" applyBorder="1" applyAlignment="1">
      <alignment vertical="top" wrapText="1"/>
    </xf>
    <xf numFmtId="49" fontId="8" fillId="0" borderId="7" xfId="0" applyNumberFormat="1" applyFont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4" fontId="22" fillId="0" borderId="0" xfId="0" applyNumberFormat="1" applyFont="1"/>
    <xf numFmtId="4" fontId="23" fillId="0" borderId="7" xfId="0" applyNumberFormat="1" applyFont="1" applyBorder="1" applyAlignment="1">
      <alignment horizontal="center" vertical="center" wrapText="1"/>
    </xf>
    <xf numFmtId="3" fontId="23" fillId="0" borderId="7" xfId="0" applyNumberFormat="1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4" fontId="11" fillId="5" borderId="7" xfId="0" applyNumberFormat="1" applyFont="1" applyFill="1" applyBorder="1" applyAlignment="1">
      <alignment horizontal="right" vertical="center" wrapText="1"/>
    </xf>
    <xf numFmtId="4" fontId="11" fillId="3" borderId="7" xfId="0" applyNumberFormat="1" applyFont="1" applyFill="1" applyBorder="1" applyAlignment="1">
      <alignment horizontal="center" vertical="center"/>
    </xf>
    <xf numFmtId="4" fontId="23" fillId="5" borderId="7" xfId="0" applyNumberFormat="1" applyFont="1" applyFill="1" applyBorder="1" applyAlignment="1">
      <alignment horizontal="right" vertical="center"/>
    </xf>
    <xf numFmtId="4" fontId="22" fillId="0" borderId="7" xfId="0" applyNumberFormat="1" applyFont="1" applyBorder="1"/>
    <xf numFmtId="4" fontId="20" fillId="3" borderId="7" xfId="0" applyNumberFormat="1" applyFont="1" applyFill="1" applyBorder="1" applyAlignment="1">
      <alignment horizontal="center" vertical="center"/>
    </xf>
    <xf numFmtId="4" fontId="23" fillId="0" borderId="7" xfId="0" applyNumberFormat="1" applyFont="1" applyBorder="1" applyAlignment="1">
      <alignment horizontal="right" vertical="center"/>
    </xf>
    <xf numFmtId="4" fontId="12" fillId="0" borderId="7" xfId="0" applyNumberFormat="1" applyFont="1" applyBorder="1"/>
    <xf numFmtId="4" fontId="24" fillId="0" borderId="7" xfId="0" applyNumberFormat="1" applyFont="1" applyBorder="1" applyAlignment="1">
      <alignment vertical="center" wrapText="1"/>
    </xf>
    <xf numFmtId="4" fontId="12" fillId="0" borderId="0" xfId="0" applyNumberFormat="1" applyFont="1"/>
    <xf numFmtId="4" fontId="12" fillId="0" borderId="0" xfId="0" applyNumberFormat="1" applyFont="1" applyAlignment="1">
      <alignment vertical="center" wrapText="1"/>
    </xf>
    <xf numFmtId="4" fontId="23" fillId="5" borderId="7" xfId="0" applyNumberFormat="1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/>
    </xf>
    <xf numFmtId="0" fontId="25" fillId="0" borderId="0" xfId="0" applyFont="1"/>
    <xf numFmtId="0" fontId="26" fillId="0" borderId="7" xfId="0" applyFont="1" applyBorder="1"/>
    <xf numFmtId="0" fontId="7" fillId="0" borderId="8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/>
    <xf numFmtId="0" fontId="26" fillId="0" borderId="0" xfId="0" applyFont="1" applyAlignment="1">
      <alignment vertical="top"/>
    </xf>
    <xf numFmtId="0" fontId="7" fillId="0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5" fillId="0" borderId="7" xfId="0" applyFont="1" applyBorder="1"/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4" fontId="27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4" fontId="1" fillId="0" borderId="7" xfId="0" applyNumberFormat="1" applyFont="1" applyBorder="1" applyAlignment="1"/>
    <xf numFmtId="4" fontId="1" fillId="0" borderId="0" xfId="0" applyNumberFormat="1" applyFont="1" applyBorder="1"/>
    <xf numFmtId="0" fontId="28" fillId="0" borderId="7" xfId="0" applyFont="1" applyBorder="1" applyAlignment="1">
      <alignment horizontal="center" wrapText="1"/>
    </xf>
    <xf numFmtId="0" fontId="28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17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19" fillId="0" borderId="7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" fontId="5" fillId="0" borderId="7" xfId="0" applyNumberFormat="1" applyFont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 wrapText="1"/>
    </xf>
    <xf numFmtId="4" fontId="1" fillId="0" borderId="7" xfId="0" applyNumberFormat="1" applyFont="1" applyBorder="1"/>
    <xf numFmtId="4" fontId="2" fillId="0" borderId="7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T1431"/>
  <sheetViews>
    <sheetView tabSelected="1" zoomScale="85" zoomScaleNormal="85" workbookViewId="0"/>
  </sheetViews>
  <sheetFormatPr defaultRowHeight="15" x14ac:dyDescent="0.25"/>
  <cols>
    <col min="4" max="4" width="9.140625" style="61"/>
    <col min="5" max="5" width="43" customWidth="1"/>
    <col min="7" max="7" width="9.140625" style="105"/>
    <col min="8" max="8" width="18.28515625" style="39" customWidth="1"/>
    <col min="9" max="9" width="19.42578125" style="49" customWidth="1"/>
    <col min="10" max="10" width="19.85546875" style="89" customWidth="1"/>
    <col min="11" max="11" width="20" style="89" customWidth="1"/>
    <col min="12" max="12" width="18.42578125" style="89" customWidth="1"/>
  </cols>
  <sheetData>
    <row r="3" spans="4:12" ht="90" x14ac:dyDescent="0.25">
      <c r="E3" s="121" t="s">
        <v>265</v>
      </c>
    </row>
    <row r="5" spans="4:12" ht="78.75" customHeight="1" x14ac:dyDescent="0.25">
      <c r="E5" s="122" t="s">
        <v>259</v>
      </c>
    </row>
    <row r="8" spans="4:12" ht="15.75" thickBot="1" x14ac:dyDescent="0.3"/>
    <row r="9" spans="4:12" x14ac:dyDescent="0.25">
      <c r="D9" s="168">
        <v>1</v>
      </c>
      <c r="E9" s="22" t="s">
        <v>125</v>
      </c>
    </row>
    <row r="10" spans="4:12" ht="15.75" thickBot="1" x14ac:dyDescent="0.3">
      <c r="D10" s="169"/>
      <c r="E10" s="23" t="s">
        <v>126</v>
      </c>
    </row>
    <row r="11" spans="4:12" ht="30.75" thickBot="1" x14ac:dyDescent="0.3">
      <c r="D11" s="27"/>
    </row>
    <row r="12" spans="4:12" ht="15.75" thickBot="1" x14ac:dyDescent="0.3">
      <c r="D12" s="28" t="s">
        <v>81</v>
      </c>
      <c r="E12" s="24" t="s">
        <v>128</v>
      </c>
    </row>
    <row r="13" spans="4:12" ht="39.950000000000003" customHeight="1" x14ac:dyDescent="0.25">
      <c r="D13" s="124" t="s">
        <v>0</v>
      </c>
      <c r="E13" s="2" t="s">
        <v>1</v>
      </c>
      <c r="F13" s="71" t="s">
        <v>2</v>
      </c>
      <c r="G13" s="125" t="s">
        <v>3</v>
      </c>
      <c r="H13" s="126" t="s">
        <v>4</v>
      </c>
      <c r="I13" s="127" t="s">
        <v>5</v>
      </c>
      <c r="J13" s="90" t="s">
        <v>263</v>
      </c>
      <c r="K13" s="90" t="s">
        <v>6</v>
      </c>
      <c r="L13" s="90" t="s">
        <v>264</v>
      </c>
    </row>
    <row r="14" spans="4:12" ht="39.950000000000003" customHeight="1" x14ac:dyDescent="0.25">
      <c r="D14" s="30">
        <v>1</v>
      </c>
      <c r="E14" s="123">
        <v>2</v>
      </c>
      <c r="F14" s="12">
        <v>3</v>
      </c>
      <c r="G14" s="104">
        <v>4</v>
      </c>
      <c r="H14" s="87">
        <v>5</v>
      </c>
      <c r="I14" s="88">
        <v>6</v>
      </c>
      <c r="J14" s="91" t="s">
        <v>260</v>
      </c>
      <c r="K14" s="91" t="s">
        <v>261</v>
      </c>
      <c r="L14" s="91" t="s">
        <v>262</v>
      </c>
    </row>
    <row r="15" spans="4:12" ht="22.5" x14ac:dyDescent="0.25">
      <c r="D15" s="164">
        <v>1</v>
      </c>
      <c r="E15" s="3" t="s">
        <v>7</v>
      </c>
      <c r="F15" s="165" t="s">
        <v>15</v>
      </c>
      <c r="G15" s="166">
        <v>1</v>
      </c>
      <c r="H15" s="155">
        <v>0</v>
      </c>
      <c r="I15" s="149">
        <f>H15*1.2</f>
        <v>0</v>
      </c>
      <c r="J15" s="150">
        <f>G15*H15</f>
        <v>0</v>
      </c>
      <c r="K15" s="150">
        <f>(I15-H15)*G15</f>
        <v>0</v>
      </c>
      <c r="L15" s="150">
        <f>J15+K15</f>
        <v>0</v>
      </c>
    </row>
    <row r="16" spans="4:12" ht="45" x14ac:dyDescent="0.25">
      <c r="D16" s="164"/>
      <c r="E16" s="3" t="s">
        <v>8</v>
      </c>
      <c r="F16" s="165"/>
      <c r="G16" s="166"/>
      <c r="H16" s="155"/>
      <c r="I16" s="149"/>
      <c r="J16" s="150"/>
      <c r="K16" s="150"/>
      <c r="L16" s="150"/>
    </row>
    <row r="17" spans="4:12" x14ac:dyDescent="0.25">
      <c r="D17" s="164"/>
      <c r="E17" s="4" t="s">
        <v>9</v>
      </c>
      <c r="F17" s="165"/>
      <c r="G17" s="166"/>
      <c r="H17" s="155"/>
      <c r="I17" s="149"/>
      <c r="J17" s="150"/>
      <c r="K17" s="150"/>
      <c r="L17" s="150"/>
    </row>
    <row r="18" spans="4:12" x14ac:dyDescent="0.25">
      <c r="D18" s="164"/>
      <c r="E18" s="4" t="s">
        <v>10</v>
      </c>
      <c r="F18" s="165"/>
      <c r="G18" s="166"/>
      <c r="H18" s="155"/>
      <c r="I18" s="149"/>
      <c r="J18" s="150"/>
      <c r="K18" s="150"/>
      <c r="L18" s="150"/>
    </row>
    <row r="19" spans="4:12" x14ac:dyDescent="0.25">
      <c r="D19" s="164"/>
      <c r="E19" s="4" t="s">
        <v>11</v>
      </c>
      <c r="F19" s="165"/>
      <c r="G19" s="166"/>
      <c r="H19" s="155"/>
      <c r="I19" s="149"/>
      <c r="J19" s="150"/>
      <c r="K19" s="150"/>
      <c r="L19" s="150"/>
    </row>
    <row r="20" spans="4:12" x14ac:dyDescent="0.25">
      <c r="D20" s="164"/>
      <c r="E20" s="4" t="s">
        <v>12</v>
      </c>
      <c r="F20" s="165"/>
      <c r="G20" s="166"/>
      <c r="H20" s="155"/>
      <c r="I20" s="149"/>
      <c r="J20" s="150"/>
      <c r="K20" s="150"/>
      <c r="L20" s="150"/>
    </row>
    <row r="21" spans="4:12" x14ac:dyDescent="0.25">
      <c r="D21" s="164"/>
      <c r="E21" s="4" t="s">
        <v>13</v>
      </c>
      <c r="F21" s="165"/>
      <c r="G21" s="166"/>
      <c r="H21" s="155"/>
      <c r="I21" s="149"/>
      <c r="J21" s="150"/>
      <c r="K21" s="150"/>
      <c r="L21" s="150"/>
    </row>
    <row r="22" spans="4:12" x14ac:dyDescent="0.25">
      <c r="D22" s="164"/>
      <c r="E22" s="4" t="s">
        <v>14</v>
      </c>
      <c r="F22" s="165"/>
      <c r="G22" s="166"/>
      <c r="H22" s="155"/>
      <c r="I22" s="149"/>
      <c r="J22" s="150"/>
      <c r="K22" s="150"/>
      <c r="L22" s="150"/>
    </row>
    <row r="23" spans="4:12" ht="56.25" x14ac:dyDescent="0.25">
      <c r="D23" s="29">
        <v>2</v>
      </c>
      <c r="E23" s="4" t="s">
        <v>16</v>
      </c>
      <c r="F23" s="5" t="s">
        <v>17</v>
      </c>
      <c r="G23" s="104" t="s">
        <v>17</v>
      </c>
      <c r="H23" s="40" t="s">
        <v>17</v>
      </c>
      <c r="I23" s="50" t="s">
        <v>17</v>
      </c>
      <c r="J23" s="92" t="s">
        <v>17</v>
      </c>
      <c r="K23" s="92" t="s">
        <v>17</v>
      </c>
      <c r="L23" s="92" t="s">
        <v>17</v>
      </c>
    </row>
    <row r="24" spans="4:12" x14ac:dyDescent="0.25">
      <c r="D24" s="29">
        <v>2.1</v>
      </c>
      <c r="E24" s="4" t="s">
        <v>18</v>
      </c>
      <c r="F24" s="5" t="s">
        <v>15</v>
      </c>
      <c r="G24" s="104">
        <v>6</v>
      </c>
      <c r="H24" s="37">
        <v>0</v>
      </c>
      <c r="I24" s="51">
        <f>H24*1.2</f>
        <v>0</v>
      </c>
      <c r="J24" s="38">
        <f>G24*H24</f>
        <v>0</v>
      </c>
      <c r="K24" s="38">
        <f>(I24-H24)*G24</f>
        <v>0</v>
      </c>
      <c r="L24" s="38">
        <f>J24+K24</f>
        <v>0</v>
      </c>
    </row>
    <row r="25" spans="4:12" x14ac:dyDescent="0.25">
      <c r="D25" s="29">
        <v>2.2000000000000002</v>
      </c>
      <c r="E25" s="8" t="s">
        <v>19</v>
      </c>
      <c r="F25" s="5" t="s">
        <v>15</v>
      </c>
      <c r="G25" s="104">
        <v>1</v>
      </c>
      <c r="H25" s="37">
        <v>0</v>
      </c>
      <c r="I25" s="51">
        <f t="shared" ref="I25:I27" si="0">H25*1.2</f>
        <v>0</v>
      </c>
      <c r="J25" s="38">
        <f t="shared" ref="J25:J27" si="1">G25*H25</f>
        <v>0</v>
      </c>
      <c r="K25" s="38">
        <f t="shared" ref="K25:K27" si="2">(I25-H25)*G25</f>
        <v>0</v>
      </c>
      <c r="L25" s="38">
        <f t="shared" ref="L25:L27" si="3">J25+K25</f>
        <v>0</v>
      </c>
    </row>
    <row r="26" spans="4:12" x14ac:dyDescent="0.25">
      <c r="D26" s="29">
        <v>2.2999999999999998</v>
      </c>
      <c r="E26" s="8" t="s">
        <v>20</v>
      </c>
      <c r="F26" s="5" t="s">
        <v>15</v>
      </c>
      <c r="G26" s="104">
        <v>1</v>
      </c>
      <c r="H26" s="37">
        <v>0</v>
      </c>
      <c r="I26" s="51">
        <f t="shared" si="0"/>
        <v>0</v>
      </c>
      <c r="J26" s="38">
        <f t="shared" si="1"/>
        <v>0</v>
      </c>
      <c r="K26" s="38">
        <f t="shared" si="2"/>
        <v>0</v>
      </c>
      <c r="L26" s="38">
        <f t="shared" si="3"/>
        <v>0</v>
      </c>
    </row>
    <row r="27" spans="4:12" x14ac:dyDescent="0.25">
      <c r="D27" s="29">
        <v>3</v>
      </c>
      <c r="E27" s="4" t="s">
        <v>21</v>
      </c>
      <c r="F27" s="5" t="s">
        <v>15</v>
      </c>
      <c r="G27" s="104">
        <v>0</v>
      </c>
      <c r="H27" s="37">
        <v>0</v>
      </c>
      <c r="I27" s="51">
        <f t="shared" si="0"/>
        <v>0</v>
      </c>
      <c r="J27" s="38">
        <f t="shared" si="1"/>
        <v>0</v>
      </c>
      <c r="K27" s="38">
        <f t="shared" si="2"/>
        <v>0</v>
      </c>
      <c r="L27" s="38">
        <f t="shared" si="3"/>
        <v>0</v>
      </c>
    </row>
    <row r="28" spans="4:12" ht="33.75" x14ac:dyDescent="0.25">
      <c r="D28" s="29">
        <v>4</v>
      </c>
      <c r="E28" s="4" t="s">
        <v>22</v>
      </c>
      <c r="F28" s="5" t="s">
        <v>17</v>
      </c>
      <c r="G28" s="104" t="s">
        <v>17</v>
      </c>
      <c r="H28" s="40" t="s">
        <v>17</v>
      </c>
      <c r="I28" s="50" t="s">
        <v>17</v>
      </c>
      <c r="J28" s="60" t="s">
        <v>17</v>
      </c>
      <c r="K28" s="60" t="s">
        <v>17</v>
      </c>
      <c r="L28" s="60" t="s">
        <v>17</v>
      </c>
    </row>
    <row r="29" spans="4:12" x14ac:dyDescent="0.25">
      <c r="D29" s="29">
        <v>4.0999999999999996</v>
      </c>
      <c r="E29" s="4" t="s">
        <v>23</v>
      </c>
      <c r="F29" s="5" t="s">
        <v>15</v>
      </c>
      <c r="G29" s="104">
        <v>8</v>
      </c>
      <c r="H29" s="37">
        <v>0</v>
      </c>
      <c r="I29" s="51">
        <f t="shared" ref="I29:I31" si="4">H29*1.2</f>
        <v>0</v>
      </c>
      <c r="J29" s="38">
        <f t="shared" ref="J29:J31" si="5">G29*H29</f>
        <v>0</v>
      </c>
      <c r="K29" s="38">
        <f t="shared" ref="K29:K31" si="6">(I29-H29)*G29</f>
        <v>0</v>
      </c>
      <c r="L29" s="38">
        <f t="shared" ref="L29:L31" si="7">J29+K29</f>
        <v>0</v>
      </c>
    </row>
    <row r="30" spans="4:12" x14ac:dyDescent="0.25">
      <c r="D30" s="29">
        <v>4.2</v>
      </c>
      <c r="E30" s="4" t="s">
        <v>24</v>
      </c>
      <c r="F30" s="5" t="s">
        <v>15</v>
      </c>
      <c r="G30" s="104">
        <v>2</v>
      </c>
      <c r="H30" s="37">
        <v>0</v>
      </c>
      <c r="I30" s="51">
        <f t="shared" si="4"/>
        <v>0</v>
      </c>
      <c r="J30" s="38">
        <f t="shared" si="5"/>
        <v>0</v>
      </c>
      <c r="K30" s="38">
        <f t="shared" si="6"/>
        <v>0</v>
      </c>
      <c r="L30" s="38">
        <f t="shared" si="7"/>
        <v>0</v>
      </c>
    </row>
    <row r="31" spans="4:12" ht="22.5" x14ac:dyDescent="0.25">
      <c r="D31" s="29">
        <v>5</v>
      </c>
      <c r="E31" s="3" t="s">
        <v>25</v>
      </c>
      <c r="F31" s="5" t="s">
        <v>15</v>
      </c>
      <c r="G31" s="104">
        <v>3</v>
      </c>
      <c r="H31" s="37">
        <v>0</v>
      </c>
      <c r="I31" s="51">
        <f t="shared" si="4"/>
        <v>0</v>
      </c>
      <c r="J31" s="38">
        <f t="shared" si="5"/>
        <v>0</v>
      </c>
      <c r="K31" s="38">
        <f t="shared" si="6"/>
        <v>0</v>
      </c>
      <c r="L31" s="38">
        <f t="shared" si="7"/>
        <v>0</v>
      </c>
    </row>
    <row r="32" spans="4:12" ht="33.75" x14ac:dyDescent="0.25">
      <c r="D32" s="29">
        <v>6</v>
      </c>
      <c r="E32" s="4" t="s">
        <v>26</v>
      </c>
      <c r="F32" s="5" t="s">
        <v>15</v>
      </c>
      <c r="G32" s="104">
        <v>8</v>
      </c>
      <c r="H32" s="37">
        <v>0</v>
      </c>
      <c r="I32" s="51">
        <f>H32*1.2</f>
        <v>0</v>
      </c>
      <c r="J32" s="38">
        <f>G32*H32</f>
        <v>0</v>
      </c>
      <c r="K32" s="38">
        <f>(I32-H32)*G32</f>
        <v>0</v>
      </c>
      <c r="L32" s="38">
        <f>J32+K32</f>
        <v>0</v>
      </c>
    </row>
    <row r="33" spans="4:12" x14ac:dyDescent="0.25">
      <c r="D33" s="29">
        <v>7</v>
      </c>
      <c r="E33" s="4" t="s">
        <v>27</v>
      </c>
      <c r="F33" s="5" t="s">
        <v>17</v>
      </c>
      <c r="G33" s="104" t="s">
        <v>17</v>
      </c>
      <c r="H33" s="40" t="s">
        <v>17</v>
      </c>
      <c r="I33" s="50" t="s">
        <v>17</v>
      </c>
      <c r="J33" s="92" t="s">
        <v>17</v>
      </c>
      <c r="K33" s="92" t="s">
        <v>17</v>
      </c>
      <c r="L33" s="92" t="s">
        <v>17</v>
      </c>
    </row>
    <row r="34" spans="4:12" x14ac:dyDescent="0.25">
      <c r="D34" s="29">
        <v>7.1</v>
      </c>
      <c r="E34" s="4" t="s">
        <v>28</v>
      </c>
      <c r="F34" s="5" t="s">
        <v>15</v>
      </c>
      <c r="G34" s="104">
        <v>0</v>
      </c>
      <c r="H34" s="37">
        <v>0</v>
      </c>
      <c r="I34" s="51">
        <f t="shared" ref="I34:I42" si="8">H34*1.2</f>
        <v>0</v>
      </c>
      <c r="J34" s="38">
        <f t="shared" ref="J34:J42" si="9">G34*H34</f>
        <v>0</v>
      </c>
      <c r="K34" s="38">
        <f t="shared" ref="K34:K42" si="10">(I34-H34)*G34</f>
        <v>0</v>
      </c>
      <c r="L34" s="38">
        <f t="shared" ref="L34:L42" si="11">J34+K34</f>
        <v>0</v>
      </c>
    </row>
    <row r="35" spans="4:12" x14ac:dyDescent="0.25">
      <c r="D35" s="29">
        <v>7.2</v>
      </c>
      <c r="E35" s="4" t="s">
        <v>29</v>
      </c>
      <c r="F35" s="5" t="s">
        <v>15</v>
      </c>
      <c r="G35" s="104">
        <v>2</v>
      </c>
      <c r="H35" s="37">
        <v>0</v>
      </c>
      <c r="I35" s="51">
        <f t="shared" si="8"/>
        <v>0</v>
      </c>
      <c r="J35" s="38">
        <f t="shared" si="9"/>
        <v>0</v>
      </c>
      <c r="K35" s="38">
        <f t="shared" si="10"/>
        <v>0</v>
      </c>
      <c r="L35" s="38">
        <f t="shared" si="11"/>
        <v>0</v>
      </c>
    </row>
    <row r="36" spans="4:12" x14ac:dyDescent="0.25">
      <c r="D36" s="29">
        <v>8</v>
      </c>
      <c r="E36" s="4" t="s">
        <v>30</v>
      </c>
      <c r="F36" s="5" t="s">
        <v>15</v>
      </c>
      <c r="G36" s="104">
        <v>4</v>
      </c>
      <c r="H36" s="37">
        <v>0</v>
      </c>
      <c r="I36" s="51">
        <f t="shared" si="8"/>
        <v>0</v>
      </c>
      <c r="J36" s="38">
        <f t="shared" si="9"/>
        <v>0</v>
      </c>
      <c r="K36" s="38">
        <f t="shared" si="10"/>
        <v>0</v>
      </c>
      <c r="L36" s="38">
        <f t="shared" si="11"/>
        <v>0</v>
      </c>
    </row>
    <row r="37" spans="4:12" ht="22.5" x14ac:dyDescent="0.25">
      <c r="D37" s="29">
        <v>9</v>
      </c>
      <c r="E37" s="4" t="s">
        <v>31</v>
      </c>
      <c r="F37" s="5" t="s">
        <v>32</v>
      </c>
      <c r="G37" s="104">
        <v>150</v>
      </c>
      <c r="H37" s="37">
        <v>0</v>
      </c>
      <c r="I37" s="51">
        <f t="shared" si="8"/>
        <v>0</v>
      </c>
      <c r="J37" s="38">
        <f t="shared" si="9"/>
        <v>0</v>
      </c>
      <c r="K37" s="38">
        <f t="shared" si="10"/>
        <v>0</v>
      </c>
      <c r="L37" s="38">
        <f t="shared" si="11"/>
        <v>0</v>
      </c>
    </row>
    <row r="38" spans="4:12" x14ac:dyDescent="0.25">
      <c r="D38" s="29">
        <v>10</v>
      </c>
      <c r="E38" s="4" t="s">
        <v>33</v>
      </c>
      <c r="F38" s="5" t="s">
        <v>32</v>
      </c>
      <c r="G38" s="104">
        <v>100</v>
      </c>
      <c r="H38" s="37">
        <v>0</v>
      </c>
      <c r="I38" s="51">
        <f t="shared" si="8"/>
        <v>0</v>
      </c>
      <c r="J38" s="38">
        <f t="shared" si="9"/>
        <v>0</v>
      </c>
      <c r="K38" s="38">
        <f t="shared" si="10"/>
        <v>0</v>
      </c>
      <c r="L38" s="38">
        <f t="shared" si="11"/>
        <v>0</v>
      </c>
    </row>
    <row r="39" spans="4:12" x14ac:dyDescent="0.25">
      <c r="D39" s="29">
        <v>11</v>
      </c>
      <c r="E39" s="4" t="s">
        <v>34</v>
      </c>
      <c r="F39" s="5" t="s">
        <v>32</v>
      </c>
      <c r="G39" s="104">
        <v>20</v>
      </c>
      <c r="H39" s="37">
        <v>0</v>
      </c>
      <c r="I39" s="51">
        <f t="shared" si="8"/>
        <v>0</v>
      </c>
      <c r="J39" s="38">
        <f t="shared" si="9"/>
        <v>0</v>
      </c>
      <c r="K39" s="38">
        <f t="shared" si="10"/>
        <v>0</v>
      </c>
      <c r="L39" s="38">
        <f t="shared" si="11"/>
        <v>0</v>
      </c>
    </row>
    <row r="40" spans="4:12" x14ac:dyDescent="0.25">
      <c r="D40" s="29">
        <v>12</v>
      </c>
      <c r="E40" s="4" t="s">
        <v>35</v>
      </c>
      <c r="F40" s="5" t="s">
        <v>32</v>
      </c>
      <c r="G40" s="104">
        <v>0</v>
      </c>
      <c r="H40" s="37">
        <v>0</v>
      </c>
      <c r="I40" s="51">
        <f t="shared" si="8"/>
        <v>0</v>
      </c>
      <c r="J40" s="38">
        <f t="shared" si="9"/>
        <v>0</v>
      </c>
      <c r="K40" s="38">
        <f t="shared" si="10"/>
        <v>0</v>
      </c>
      <c r="L40" s="38">
        <f t="shared" si="11"/>
        <v>0</v>
      </c>
    </row>
    <row r="41" spans="4:12" ht="56.25" x14ac:dyDescent="0.25">
      <c r="D41" s="29">
        <v>13</v>
      </c>
      <c r="E41" s="4" t="s">
        <v>36</v>
      </c>
      <c r="F41" s="5" t="s">
        <v>15</v>
      </c>
      <c r="G41" s="104">
        <v>1</v>
      </c>
      <c r="H41" s="37">
        <v>0</v>
      </c>
      <c r="I41" s="51">
        <f t="shared" si="8"/>
        <v>0</v>
      </c>
      <c r="J41" s="38">
        <f t="shared" si="9"/>
        <v>0</v>
      </c>
      <c r="K41" s="38">
        <f t="shared" si="10"/>
        <v>0</v>
      </c>
      <c r="L41" s="38">
        <f t="shared" si="11"/>
        <v>0</v>
      </c>
    </row>
    <row r="42" spans="4:12" ht="33.75" x14ac:dyDescent="0.25">
      <c r="D42" s="29">
        <v>14</v>
      </c>
      <c r="E42" s="4" t="s">
        <v>37</v>
      </c>
      <c r="F42" s="5" t="s">
        <v>15</v>
      </c>
      <c r="G42" s="104">
        <v>1</v>
      </c>
      <c r="H42" s="37">
        <v>0</v>
      </c>
      <c r="I42" s="51">
        <f t="shared" si="8"/>
        <v>0</v>
      </c>
      <c r="J42" s="38">
        <f t="shared" si="9"/>
        <v>0</v>
      </c>
      <c r="K42" s="38">
        <f t="shared" si="10"/>
        <v>0</v>
      </c>
      <c r="L42" s="38">
        <f t="shared" si="11"/>
        <v>0</v>
      </c>
    </row>
    <row r="43" spans="4:12" x14ac:dyDescent="0.25">
      <c r="D43" s="162" t="s">
        <v>38</v>
      </c>
      <c r="E43" s="162"/>
      <c r="F43" s="162"/>
      <c r="G43" s="162"/>
      <c r="H43" s="162"/>
      <c r="I43" s="162"/>
      <c r="J43" s="103">
        <f>SUM(J15:J42)</f>
        <v>0</v>
      </c>
      <c r="K43" s="103">
        <f>SUM(K15:K42)</f>
        <v>0</v>
      </c>
      <c r="L43" s="103">
        <f>SUM(L15:L42)</f>
        <v>0</v>
      </c>
    </row>
    <row r="44" spans="4:12" x14ac:dyDescent="0.25">
      <c r="D44" s="62"/>
      <c r="E44" s="10"/>
      <c r="F44" s="11"/>
      <c r="G44" s="106"/>
      <c r="H44" s="41"/>
      <c r="I44" s="157"/>
      <c r="J44" s="157"/>
      <c r="K44" s="157"/>
      <c r="L44" s="157"/>
    </row>
    <row r="45" spans="4:12" x14ac:dyDescent="0.25">
      <c r="D45" s="30" t="s">
        <v>39</v>
      </c>
      <c r="E45" s="13" t="s">
        <v>40</v>
      </c>
      <c r="F45" s="11"/>
      <c r="G45" s="106"/>
      <c r="H45" s="41"/>
      <c r="I45" s="157"/>
      <c r="J45" s="157"/>
      <c r="K45" s="157"/>
      <c r="L45" s="157"/>
    </row>
    <row r="46" spans="4:12" ht="33.75" x14ac:dyDescent="0.25">
      <c r="D46" s="29">
        <v>1</v>
      </c>
      <c r="E46" s="4" t="s">
        <v>41</v>
      </c>
      <c r="F46" s="5" t="s">
        <v>15</v>
      </c>
      <c r="G46" s="104">
        <v>1</v>
      </c>
      <c r="H46" s="37">
        <v>0</v>
      </c>
      <c r="I46" s="51">
        <f t="shared" ref="I46:I47" si="12">H46*1.2</f>
        <v>0</v>
      </c>
      <c r="J46" s="38">
        <f t="shared" ref="J46:J47" si="13">G46*H46</f>
        <v>0</v>
      </c>
      <c r="K46" s="38">
        <f t="shared" ref="K46:K47" si="14">(I46-H46)*G46</f>
        <v>0</v>
      </c>
      <c r="L46" s="38">
        <f t="shared" ref="L46:L47" si="15">J46+K46</f>
        <v>0</v>
      </c>
    </row>
    <row r="47" spans="4:12" ht="22.5" x14ac:dyDescent="0.25">
      <c r="D47" s="29">
        <v>2</v>
      </c>
      <c r="E47" s="4" t="s">
        <v>42</v>
      </c>
      <c r="F47" s="5" t="s">
        <v>15</v>
      </c>
      <c r="G47" s="104">
        <v>1</v>
      </c>
      <c r="H47" s="37">
        <v>0</v>
      </c>
      <c r="I47" s="51">
        <f t="shared" si="12"/>
        <v>0</v>
      </c>
      <c r="J47" s="38">
        <f t="shared" si="13"/>
        <v>0</v>
      </c>
      <c r="K47" s="38">
        <f t="shared" si="14"/>
        <v>0</v>
      </c>
      <c r="L47" s="38">
        <f t="shared" si="15"/>
        <v>0</v>
      </c>
    </row>
    <row r="48" spans="4:12" ht="56.25" x14ac:dyDescent="0.25">
      <c r="D48" s="29">
        <v>3</v>
      </c>
      <c r="E48" s="4" t="s">
        <v>43</v>
      </c>
      <c r="F48" s="5" t="s">
        <v>17</v>
      </c>
      <c r="G48" s="104" t="s">
        <v>17</v>
      </c>
      <c r="H48" s="40" t="s">
        <v>17</v>
      </c>
      <c r="I48" s="50" t="s">
        <v>17</v>
      </c>
      <c r="J48" s="92" t="s">
        <v>17</v>
      </c>
      <c r="K48" s="92" t="s">
        <v>17</v>
      </c>
      <c r="L48" s="92" t="s">
        <v>17</v>
      </c>
    </row>
    <row r="49" spans="4:12" x14ac:dyDescent="0.25">
      <c r="D49" s="29">
        <v>3.1</v>
      </c>
      <c r="E49" s="4" t="s">
        <v>44</v>
      </c>
      <c r="F49" s="5" t="s">
        <v>15</v>
      </c>
      <c r="G49" s="104">
        <v>6</v>
      </c>
      <c r="H49" s="37">
        <v>0</v>
      </c>
      <c r="I49" s="51">
        <f t="shared" ref="I49:I51" si="16">H49*1.2</f>
        <v>0</v>
      </c>
      <c r="J49" s="38">
        <f t="shared" ref="J49:J51" si="17">G49*H49</f>
        <v>0</v>
      </c>
      <c r="K49" s="38">
        <f t="shared" ref="K49:K51" si="18">(I49-H49)*G49</f>
        <v>0</v>
      </c>
      <c r="L49" s="38">
        <f t="shared" ref="L49:L51" si="19">J49+K49</f>
        <v>0</v>
      </c>
    </row>
    <row r="50" spans="4:12" x14ac:dyDescent="0.25">
      <c r="D50" s="29">
        <v>3.2</v>
      </c>
      <c r="E50" s="4" t="s">
        <v>45</v>
      </c>
      <c r="F50" s="5" t="s">
        <v>15</v>
      </c>
      <c r="G50" s="104">
        <v>2</v>
      </c>
      <c r="H50" s="37">
        <v>0</v>
      </c>
      <c r="I50" s="51">
        <f t="shared" si="16"/>
        <v>0</v>
      </c>
      <c r="J50" s="38">
        <f t="shared" si="17"/>
        <v>0</v>
      </c>
      <c r="K50" s="38">
        <f t="shared" si="18"/>
        <v>0</v>
      </c>
      <c r="L50" s="38">
        <f t="shared" si="19"/>
        <v>0</v>
      </c>
    </row>
    <row r="51" spans="4:12" x14ac:dyDescent="0.25">
      <c r="D51" s="29">
        <v>4</v>
      </c>
      <c r="E51" s="4" t="s">
        <v>46</v>
      </c>
      <c r="F51" s="5" t="s">
        <v>15</v>
      </c>
      <c r="G51" s="104">
        <v>0</v>
      </c>
      <c r="H51" s="37">
        <v>0</v>
      </c>
      <c r="I51" s="51">
        <f t="shared" si="16"/>
        <v>0</v>
      </c>
      <c r="J51" s="38">
        <f t="shared" si="17"/>
        <v>0</v>
      </c>
      <c r="K51" s="38">
        <f t="shared" si="18"/>
        <v>0</v>
      </c>
      <c r="L51" s="38">
        <f t="shared" si="19"/>
        <v>0</v>
      </c>
    </row>
    <row r="52" spans="4:12" ht="33.75" x14ac:dyDescent="0.25">
      <c r="D52" s="29">
        <v>5</v>
      </c>
      <c r="E52" s="4" t="s">
        <v>47</v>
      </c>
      <c r="F52" s="5" t="s">
        <v>17</v>
      </c>
      <c r="G52" s="104" t="s">
        <v>17</v>
      </c>
      <c r="H52" s="40" t="s">
        <v>17</v>
      </c>
      <c r="I52" s="50" t="s">
        <v>17</v>
      </c>
      <c r="J52" s="92" t="s">
        <v>17</v>
      </c>
      <c r="K52" s="92" t="s">
        <v>17</v>
      </c>
      <c r="L52" s="92" t="s">
        <v>17</v>
      </c>
    </row>
    <row r="53" spans="4:12" ht="22.5" x14ac:dyDescent="0.25">
      <c r="D53" s="29">
        <v>5.0999999999999996</v>
      </c>
      <c r="E53" s="4" t="s">
        <v>48</v>
      </c>
      <c r="F53" s="5" t="s">
        <v>15</v>
      </c>
      <c r="G53" s="104">
        <v>19</v>
      </c>
      <c r="H53" s="37">
        <v>0</v>
      </c>
      <c r="I53" s="51">
        <f t="shared" ref="I53:I57" si="20">H53*1.2</f>
        <v>0</v>
      </c>
      <c r="J53" s="38">
        <f t="shared" ref="J53:J57" si="21">G53*H53</f>
        <v>0</v>
      </c>
      <c r="K53" s="38">
        <f t="shared" ref="K53:K57" si="22">(I53-H53)*G53</f>
        <v>0</v>
      </c>
      <c r="L53" s="38">
        <f t="shared" ref="L53:L57" si="23">J53+K53</f>
        <v>0</v>
      </c>
    </row>
    <row r="54" spans="4:12" x14ac:dyDescent="0.25">
      <c r="D54" s="29">
        <v>5.2</v>
      </c>
      <c r="E54" s="4" t="s">
        <v>49</v>
      </c>
      <c r="F54" s="5" t="s">
        <v>15</v>
      </c>
      <c r="G54" s="104">
        <v>2</v>
      </c>
      <c r="H54" s="37">
        <v>0</v>
      </c>
      <c r="I54" s="51">
        <f t="shared" si="20"/>
        <v>0</v>
      </c>
      <c r="J54" s="38">
        <f t="shared" si="21"/>
        <v>0</v>
      </c>
      <c r="K54" s="38">
        <f t="shared" si="22"/>
        <v>0</v>
      </c>
      <c r="L54" s="38">
        <f t="shared" si="23"/>
        <v>0</v>
      </c>
    </row>
    <row r="55" spans="4:12" x14ac:dyDescent="0.25">
      <c r="D55" s="29">
        <v>6</v>
      </c>
      <c r="E55" s="4" t="s">
        <v>50</v>
      </c>
      <c r="F55" s="5" t="s">
        <v>15</v>
      </c>
      <c r="G55" s="104">
        <v>2</v>
      </c>
      <c r="H55" s="37">
        <v>0</v>
      </c>
      <c r="I55" s="51">
        <f t="shared" si="20"/>
        <v>0</v>
      </c>
      <c r="J55" s="38">
        <f t="shared" si="21"/>
        <v>0</v>
      </c>
      <c r="K55" s="38">
        <f t="shared" si="22"/>
        <v>0</v>
      </c>
      <c r="L55" s="38">
        <f t="shared" si="23"/>
        <v>0</v>
      </c>
    </row>
    <row r="56" spans="4:12" ht="33.75" x14ac:dyDescent="0.25">
      <c r="D56" s="29">
        <v>7</v>
      </c>
      <c r="E56" s="4" t="s">
        <v>51</v>
      </c>
      <c r="F56" s="5" t="s">
        <v>52</v>
      </c>
      <c r="G56" s="104">
        <v>1</v>
      </c>
      <c r="H56" s="37">
        <v>0</v>
      </c>
      <c r="I56" s="51">
        <f t="shared" si="20"/>
        <v>0</v>
      </c>
      <c r="J56" s="38">
        <f t="shared" si="21"/>
        <v>0</v>
      </c>
      <c r="K56" s="38">
        <f t="shared" si="22"/>
        <v>0</v>
      </c>
      <c r="L56" s="38">
        <f t="shared" si="23"/>
        <v>0</v>
      </c>
    </row>
    <row r="57" spans="4:12" ht="22.5" x14ac:dyDescent="0.25">
      <c r="D57" s="29">
        <v>8</v>
      </c>
      <c r="E57" s="4" t="s">
        <v>53</v>
      </c>
      <c r="F57" s="5" t="s">
        <v>52</v>
      </c>
      <c r="G57" s="104">
        <v>1</v>
      </c>
      <c r="H57" s="37">
        <v>0</v>
      </c>
      <c r="I57" s="51">
        <f t="shared" si="20"/>
        <v>0</v>
      </c>
      <c r="J57" s="38">
        <f t="shared" si="21"/>
        <v>0</v>
      </c>
      <c r="K57" s="38">
        <f t="shared" si="22"/>
        <v>0</v>
      </c>
      <c r="L57" s="38">
        <f t="shared" si="23"/>
        <v>0</v>
      </c>
    </row>
    <row r="58" spans="4:12" ht="45" x14ac:dyDescent="0.25">
      <c r="D58" s="29">
        <v>9</v>
      </c>
      <c r="E58" s="4" t="s">
        <v>54</v>
      </c>
      <c r="F58" s="5" t="s">
        <v>17</v>
      </c>
      <c r="G58" s="104" t="s">
        <v>17</v>
      </c>
      <c r="H58" s="40" t="s">
        <v>17</v>
      </c>
      <c r="I58" s="50" t="s">
        <v>17</v>
      </c>
      <c r="J58" s="92" t="s">
        <v>17</v>
      </c>
      <c r="K58" s="92" t="s">
        <v>17</v>
      </c>
      <c r="L58" s="92" t="s">
        <v>17</v>
      </c>
    </row>
    <row r="59" spans="4:12" x14ac:dyDescent="0.25">
      <c r="D59" s="29">
        <v>9.1</v>
      </c>
      <c r="E59" s="4" t="s">
        <v>55</v>
      </c>
      <c r="F59" s="5" t="s">
        <v>15</v>
      </c>
      <c r="G59" s="104">
        <v>6</v>
      </c>
      <c r="H59" s="37">
        <v>0</v>
      </c>
      <c r="I59" s="51">
        <f t="shared" ref="I59:I63" si="24">H59*1.2</f>
        <v>0</v>
      </c>
      <c r="J59" s="38">
        <f t="shared" ref="J59:J63" si="25">G59*H59</f>
        <v>0</v>
      </c>
      <c r="K59" s="38">
        <f t="shared" ref="K59:K63" si="26">(I59-H59)*G59</f>
        <v>0</v>
      </c>
      <c r="L59" s="38">
        <f t="shared" ref="L59:L63" si="27">J59+K59</f>
        <v>0</v>
      </c>
    </row>
    <row r="60" spans="4:12" x14ac:dyDescent="0.25">
      <c r="D60" s="29">
        <v>9.1999999999999993</v>
      </c>
      <c r="E60" s="4" t="s">
        <v>56</v>
      </c>
      <c r="F60" s="5" t="s">
        <v>15</v>
      </c>
      <c r="G60" s="104">
        <v>2</v>
      </c>
      <c r="H60" s="37">
        <v>0</v>
      </c>
      <c r="I60" s="51">
        <f t="shared" si="24"/>
        <v>0</v>
      </c>
      <c r="J60" s="38">
        <f t="shared" si="25"/>
        <v>0</v>
      </c>
      <c r="K60" s="38">
        <f t="shared" si="26"/>
        <v>0</v>
      </c>
      <c r="L60" s="38">
        <f t="shared" si="27"/>
        <v>0</v>
      </c>
    </row>
    <row r="61" spans="4:12" ht="22.5" x14ac:dyDescent="0.25">
      <c r="D61" s="29">
        <v>10</v>
      </c>
      <c r="E61" s="4" t="s">
        <v>57</v>
      </c>
      <c r="F61" s="5" t="s">
        <v>32</v>
      </c>
      <c r="G61" s="104">
        <v>250</v>
      </c>
      <c r="H61" s="37">
        <v>0</v>
      </c>
      <c r="I61" s="51">
        <f t="shared" si="24"/>
        <v>0</v>
      </c>
      <c r="J61" s="38">
        <f t="shared" si="25"/>
        <v>0</v>
      </c>
      <c r="K61" s="38">
        <f t="shared" si="26"/>
        <v>0</v>
      </c>
      <c r="L61" s="38">
        <f t="shared" si="27"/>
        <v>0</v>
      </c>
    </row>
    <row r="62" spans="4:12" ht="22.5" x14ac:dyDescent="0.25">
      <c r="D62" s="29">
        <v>11</v>
      </c>
      <c r="E62" s="4" t="s">
        <v>58</v>
      </c>
      <c r="F62" s="5" t="s">
        <v>32</v>
      </c>
      <c r="G62" s="104">
        <v>100</v>
      </c>
      <c r="H62" s="37">
        <v>0</v>
      </c>
      <c r="I62" s="51">
        <f t="shared" si="24"/>
        <v>0</v>
      </c>
      <c r="J62" s="38">
        <f t="shared" si="25"/>
        <v>0</v>
      </c>
      <c r="K62" s="38">
        <f t="shared" si="26"/>
        <v>0</v>
      </c>
      <c r="L62" s="38">
        <f t="shared" si="27"/>
        <v>0</v>
      </c>
    </row>
    <row r="63" spans="4:12" ht="45" x14ac:dyDescent="0.25">
      <c r="D63" s="29">
        <v>12</v>
      </c>
      <c r="E63" s="4" t="s">
        <v>59</v>
      </c>
      <c r="F63" s="5" t="s">
        <v>52</v>
      </c>
      <c r="G63" s="104">
        <v>1</v>
      </c>
      <c r="H63" s="37">
        <v>0</v>
      </c>
      <c r="I63" s="51">
        <f t="shared" si="24"/>
        <v>0</v>
      </c>
      <c r="J63" s="38">
        <f t="shared" si="25"/>
        <v>0</v>
      </c>
      <c r="K63" s="38">
        <f t="shared" si="26"/>
        <v>0</v>
      </c>
      <c r="L63" s="38">
        <f t="shared" si="27"/>
        <v>0</v>
      </c>
    </row>
    <row r="64" spans="4:12" x14ac:dyDescent="0.25">
      <c r="D64" s="29">
        <v>13</v>
      </c>
      <c r="E64" s="4" t="s">
        <v>60</v>
      </c>
      <c r="F64" s="5" t="s">
        <v>17</v>
      </c>
      <c r="G64" s="104" t="s">
        <v>17</v>
      </c>
      <c r="H64" s="40" t="s">
        <v>17</v>
      </c>
      <c r="I64" s="50" t="s">
        <v>17</v>
      </c>
      <c r="J64" s="92" t="s">
        <v>17</v>
      </c>
      <c r="K64" s="92" t="s">
        <v>17</v>
      </c>
      <c r="L64" s="92" t="s">
        <v>17</v>
      </c>
    </row>
    <row r="65" spans="4:12" x14ac:dyDescent="0.25">
      <c r="D65" s="29">
        <v>13.1</v>
      </c>
      <c r="E65" s="4" t="s">
        <v>61</v>
      </c>
      <c r="F65" s="5" t="s">
        <v>15</v>
      </c>
      <c r="G65" s="104">
        <v>8</v>
      </c>
      <c r="H65" s="37">
        <v>0</v>
      </c>
      <c r="I65" s="51">
        <f t="shared" ref="I65:I69" si="28">H65*1.2</f>
        <v>0</v>
      </c>
      <c r="J65" s="38">
        <f t="shared" ref="J65:J69" si="29">G65*H65</f>
        <v>0</v>
      </c>
      <c r="K65" s="38">
        <f t="shared" ref="K65:K69" si="30">(I65-H65)*G65</f>
        <v>0</v>
      </c>
      <c r="L65" s="38">
        <f t="shared" ref="L65:L69" si="31">J65+K65</f>
        <v>0</v>
      </c>
    </row>
    <row r="66" spans="4:12" x14ac:dyDescent="0.25">
      <c r="D66" s="29">
        <v>13.2</v>
      </c>
      <c r="E66" s="4" t="s">
        <v>62</v>
      </c>
      <c r="F66" s="5" t="s">
        <v>15</v>
      </c>
      <c r="G66" s="104">
        <v>1</v>
      </c>
      <c r="H66" s="37">
        <v>0</v>
      </c>
      <c r="I66" s="51">
        <f t="shared" si="28"/>
        <v>0</v>
      </c>
      <c r="J66" s="38">
        <f t="shared" si="29"/>
        <v>0</v>
      </c>
      <c r="K66" s="38">
        <f t="shared" si="30"/>
        <v>0</v>
      </c>
      <c r="L66" s="38">
        <f t="shared" si="31"/>
        <v>0</v>
      </c>
    </row>
    <row r="67" spans="4:12" ht="33.75" x14ac:dyDescent="0.25">
      <c r="D67" s="29">
        <v>14</v>
      </c>
      <c r="E67" s="4" t="s">
        <v>63</v>
      </c>
      <c r="F67" s="5" t="s">
        <v>15</v>
      </c>
      <c r="G67" s="104">
        <v>4</v>
      </c>
      <c r="H67" s="37">
        <v>0</v>
      </c>
      <c r="I67" s="51">
        <f t="shared" si="28"/>
        <v>0</v>
      </c>
      <c r="J67" s="38">
        <f t="shared" si="29"/>
        <v>0</v>
      </c>
      <c r="K67" s="38">
        <f t="shared" si="30"/>
        <v>0</v>
      </c>
      <c r="L67" s="38">
        <f t="shared" si="31"/>
        <v>0</v>
      </c>
    </row>
    <row r="68" spans="4:12" ht="22.5" x14ac:dyDescent="0.25">
      <c r="D68" s="29">
        <v>15</v>
      </c>
      <c r="E68" s="4" t="s">
        <v>64</v>
      </c>
      <c r="F68" s="5" t="s">
        <v>15</v>
      </c>
      <c r="G68" s="104">
        <v>2</v>
      </c>
      <c r="H68" s="37">
        <v>0</v>
      </c>
      <c r="I68" s="51">
        <f t="shared" si="28"/>
        <v>0</v>
      </c>
      <c r="J68" s="38">
        <f t="shared" si="29"/>
        <v>0</v>
      </c>
      <c r="K68" s="38">
        <f t="shared" si="30"/>
        <v>0</v>
      </c>
      <c r="L68" s="38">
        <f t="shared" si="31"/>
        <v>0</v>
      </c>
    </row>
    <row r="69" spans="4:12" x14ac:dyDescent="0.25">
      <c r="D69" s="29">
        <v>16</v>
      </c>
      <c r="E69" s="4" t="s">
        <v>65</v>
      </c>
      <c r="F69" s="5" t="s">
        <v>52</v>
      </c>
      <c r="G69" s="104">
        <v>1</v>
      </c>
      <c r="H69" s="37">
        <v>0</v>
      </c>
      <c r="I69" s="51">
        <f t="shared" si="28"/>
        <v>0</v>
      </c>
      <c r="J69" s="38">
        <f t="shared" si="29"/>
        <v>0</v>
      </c>
      <c r="K69" s="38">
        <f t="shared" si="30"/>
        <v>0</v>
      </c>
      <c r="L69" s="38">
        <f t="shared" si="31"/>
        <v>0</v>
      </c>
    </row>
    <row r="70" spans="4:12" x14ac:dyDescent="0.25">
      <c r="D70" s="162" t="s">
        <v>66</v>
      </c>
      <c r="E70" s="162"/>
      <c r="F70" s="162"/>
      <c r="G70" s="162"/>
      <c r="H70" s="162"/>
      <c r="I70" s="162"/>
      <c r="J70" s="103">
        <f>SUM(J46:J69)</f>
        <v>0</v>
      </c>
      <c r="K70" s="103">
        <f>SUM(K46:K69)</f>
        <v>0</v>
      </c>
      <c r="L70" s="103">
        <f>SUM(L46:L69)</f>
        <v>0</v>
      </c>
    </row>
    <row r="71" spans="4:12" x14ac:dyDescent="0.25">
      <c r="D71" s="62"/>
      <c r="E71" s="10"/>
      <c r="F71" s="11"/>
      <c r="G71" s="106"/>
      <c r="H71" s="41"/>
      <c r="I71" s="157"/>
      <c r="J71" s="157"/>
      <c r="K71" s="157"/>
      <c r="L71" s="157"/>
    </row>
    <row r="72" spans="4:12" ht="22.5" x14ac:dyDescent="0.25">
      <c r="D72" s="30" t="s">
        <v>67</v>
      </c>
      <c r="E72" s="15" t="s">
        <v>68</v>
      </c>
      <c r="F72" s="11"/>
      <c r="G72" s="106"/>
      <c r="H72" s="41"/>
      <c r="I72" s="157"/>
      <c r="J72" s="157"/>
      <c r="K72" s="157"/>
      <c r="L72" s="157"/>
    </row>
    <row r="73" spans="4:12" ht="45" x14ac:dyDescent="0.25">
      <c r="D73" s="29">
        <v>1</v>
      </c>
      <c r="E73" s="4" t="s">
        <v>69</v>
      </c>
      <c r="F73" s="5" t="s">
        <v>15</v>
      </c>
      <c r="G73" s="104">
        <v>1</v>
      </c>
      <c r="H73" s="37">
        <v>0</v>
      </c>
      <c r="I73" s="51">
        <f t="shared" ref="I73" si="32">H73*1.2</f>
        <v>0</v>
      </c>
      <c r="J73" s="38">
        <f t="shared" ref="J73" si="33">G73*H73</f>
        <v>0</v>
      </c>
      <c r="K73" s="38">
        <f t="shared" ref="K73" si="34">(I73-H73)*G73</f>
        <v>0</v>
      </c>
      <c r="L73" s="38">
        <f t="shared" ref="L73" si="35">J73+K73</f>
        <v>0</v>
      </c>
    </row>
    <row r="74" spans="4:12" x14ac:dyDescent="0.25">
      <c r="D74" s="29">
        <v>2</v>
      </c>
      <c r="E74" s="4" t="s">
        <v>70</v>
      </c>
      <c r="F74" s="5" t="s">
        <v>17</v>
      </c>
      <c r="G74" s="104" t="s">
        <v>17</v>
      </c>
      <c r="H74" s="40" t="s">
        <v>17</v>
      </c>
      <c r="I74" s="50" t="s">
        <v>17</v>
      </c>
      <c r="J74" s="92" t="s">
        <v>17</v>
      </c>
      <c r="K74" s="92" t="s">
        <v>17</v>
      </c>
      <c r="L74" s="92" t="s">
        <v>17</v>
      </c>
    </row>
    <row r="75" spans="4:12" ht="56.25" x14ac:dyDescent="0.25">
      <c r="D75" s="29">
        <v>2.1</v>
      </c>
      <c r="E75" s="4" t="s">
        <v>71</v>
      </c>
      <c r="F75" s="5" t="s">
        <v>32</v>
      </c>
      <c r="G75" s="104">
        <v>0</v>
      </c>
      <c r="H75" s="37">
        <v>0</v>
      </c>
      <c r="I75" s="51">
        <f t="shared" ref="I75:I81" si="36">H75*1.2</f>
        <v>0</v>
      </c>
      <c r="J75" s="38">
        <f t="shared" ref="J75:J81" si="37">G75*H75</f>
        <v>0</v>
      </c>
      <c r="K75" s="38">
        <f t="shared" ref="K75:K81" si="38">(I75-H75)*G75</f>
        <v>0</v>
      </c>
      <c r="L75" s="38">
        <f t="shared" ref="L75:L81" si="39">J75+K75</f>
        <v>0</v>
      </c>
    </row>
    <row r="76" spans="4:12" ht="56.25" x14ac:dyDescent="0.25">
      <c r="D76" s="29">
        <v>2.2000000000000002</v>
      </c>
      <c r="E76" s="4" t="s">
        <v>72</v>
      </c>
      <c r="F76" s="5" t="s">
        <v>32</v>
      </c>
      <c r="G76" s="104">
        <v>76.5</v>
      </c>
      <c r="H76" s="37">
        <v>0</v>
      </c>
      <c r="I76" s="51">
        <f t="shared" si="36"/>
        <v>0</v>
      </c>
      <c r="J76" s="38">
        <f t="shared" si="37"/>
        <v>0</v>
      </c>
      <c r="K76" s="38">
        <f t="shared" si="38"/>
        <v>0</v>
      </c>
      <c r="L76" s="38">
        <f t="shared" si="39"/>
        <v>0</v>
      </c>
    </row>
    <row r="77" spans="4:12" ht="56.25" x14ac:dyDescent="0.25">
      <c r="D77" s="29">
        <v>2.2999999999999998</v>
      </c>
      <c r="E77" s="4" t="s">
        <v>73</v>
      </c>
      <c r="F77" s="5" t="s">
        <v>32</v>
      </c>
      <c r="G77" s="104">
        <v>0</v>
      </c>
      <c r="H77" s="37">
        <v>0</v>
      </c>
      <c r="I77" s="51">
        <f t="shared" si="36"/>
        <v>0</v>
      </c>
      <c r="J77" s="38">
        <f t="shared" si="37"/>
        <v>0</v>
      </c>
      <c r="K77" s="38">
        <f t="shared" si="38"/>
        <v>0</v>
      </c>
      <c r="L77" s="38">
        <f t="shared" si="39"/>
        <v>0</v>
      </c>
    </row>
    <row r="78" spans="4:12" ht="67.5" x14ac:dyDescent="0.25">
      <c r="D78" s="29">
        <v>2.4</v>
      </c>
      <c r="E78" s="4" t="s">
        <v>74</v>
      </c>
      <c r="F78" s="5" t="s">
        <v>32</v>
      </c>
      <c r="G78" s="104">
        <v>47</v>
      </c>
      <c r="H78" s="37">
        <v>0</v>
      </c>
      <c r="I78" s="51">
        <f t="shared" si="36"/>
        <v>0</v>
      </c>
      <c r="J78" s="38">
        <f t="shared" si="37"/>
        <v>0</v>
      </c>
      <c r="K78" s="38">
        <f t="shared" si="38"/>
        <v>0</v>
      </c>
      <c r="L78" s="38">
        <f t="shared" si="39"/>
        <v>0</v>
      </c>
    </row>
    <row r="79" spans="4:12" ht="67.5" x14ac:dyDescent="0.25">
      <c r="D79" s="29">
        <v>2.5</v>
      </c>
      <c r="E79" s="4" t="s">
        <v>75</v>
      </c>
      <c r="F79" s="5" t="s">
        <v>32</v>
      </c>
      <c r="G79" s="104">
        <v>0</v>
      </c>
      <c r="H79" s="37">
        <v>0</v>
      </c>
      <c r="I79" s="51">
        <f t="shared" si="36"/>
        <v>0</v>
      </c>
      <c r="J79" s="38">
        <f t="shared" si="37"/>
        <v>0</v>
      </c>
      <c r="K79" s="38">
        <f t="shared" si="38"/>
        <v>0</v>
      </c>
      <c r="L79" s="38">
        <f t="shared" si="39"/>
        <v>0</v>
      </c>
    </row>
    <row r="80" spans="4:12" ht="56.25" x14ac:dyDescent="0.25">
      <c r="D80" s="57">
        <v>3</v>
      </c>
      <c r="E80" s="4" t="s">
        <v>189</v>
      </c>
      <c r="F80" s="36" t="s">
        <v>15</v>
      </c>
      <c r="G80" s="107">
        <v>7</v>
      </c>
      <c r="H80" s="37">
        <v>0</v>
      </c>
      <c r="I80" s="51">
        <f t="shared" si="36"/>
        <v>0</v>
      </c>
      <c r="J80" s="38">
        <f t="shared" si="37"/>
        <v>0</v>
      </c>
      <c r="K80" s="38">
        <f t="shared" si="38"/>
        <v>0</v>
      </c>
      <c r="L80" s="38">
        <f t="shared" si="39"/>
        <v>0</v>
      </c>
    </row>
    <row r="81" spans="4:12" ht="45" x14ac:dyDescent="0.25">
      <c r="D81" s="29">
        <v>4</v>
      </c>
      <c r="E81" s="4" t="s">
        <v>76</v>
      </c>
      <c r="F81" s="5" t="s">
        <v>15</v>
      </c>
      <c r="G81" s="104">
        <v>2</v>
      </c>
      <c r="H81" s="37">
        <v>0</v>
      </c>
      <c r="I81" s="51">
        <f t="shared" si="36"/>
        <v>0</v>
      </c>
      <c r="J81" s="38">
        <f t="shared" si="37"/>
        <v>0</v>
      </c>
      <c r="K81" s="38">
        <f t="shared" si="38"/>
        <v>0</v>
      </c>
      <c r="L81" s="38">
        <f t="shared" si="39"/>
        <v>0</v>
      </c>
    </row>
    <row r="82" spans="4:12" ht="45" x14ac:dyDescent="0.25">
      <c r="D82" s="29">
        <v>5</v>
      </c>
      <c r="E82" s="4" t="s">
        <v>77</v>
      </c>
      <c r="F82" s="5" t="s">
        <v>17</v>
      </c>
      <c r="G82" s="104" t="s">
        <v>17</v>
      </c>
      <c r="H82" s="40" t="s">
        <v>17</v>
      </c>
      <c r="I82" s="50" t="s">
        <v>17</v>
      </c>
      <c r="J82" s="92" t="s">
        <v>17</v>
      </c>
      <c r="K82" s="92" t="s">
        <v>17</v>
      </c>
      <c r="L82" s="92" t="s">
        <v>17</v>
      </c>
    </row>
    <row r="83" spans="4:12" x14ac:dyDescent="0.25">
      <c r="D83" s="29">
        <v>5.0999999999999996</v>
      </c>
      <c r="E83" s="4" t="s">
        <v>55</v>
      </c>
      <c r="F83" s="5" t="s">
        <v>15</v>
      </c>
      <c r="G83" s="104">
        <v>6</v>
      </c>
      <c r="H83" s="37">
        <v>0</v>
      </c>
      <c r="I83" s="51">
        <f t="shared" ref="I83:I86" si="40">H83*1.2</f>
        <v>0</v>
      </c>
      <c r="J83" s="38">
        <f t="shared" ref="J83:J86" si="41">G83*H83</f>
        <v>0</v>
      </c>
      <c r="K83" s="38">
        <f t="shared" ref="K83:K86" si="42">(I83-H83)*G83</f>
        <v>0</v>
      </c>
      <c r="L83" s="38">
        <f t="shared" ref="L83:L86" si="43">J83+K83</f>
        <v>0</v>
      </c>
    </row>
    <row r="84" spans="4:12" x14ac:dyDescent="0.25">
      <c r="D84" s="29">
        <v>5.2</v>
      </c>
      <c r="E84" s="8" t="s">
        <v>56</v>
      </c>
      <c r="F84" s="5" t="s">
        <v>15</v>
      </c>
      <c r="G84" s="104">
        <v>2</v>
      </c>
      <c r="H84" s="37">
        <v>0</v>
      </c>
      <c r="I84" s="51">
        <f t="shared" si="40"/>
        <v>0</v>
      </c>
      <c r="J84" s="38">
        <f t="shared" si="41"/>
        <v>0</v>
      </c>
      <c r="K84" s="38">
        <f t="shared" si="42"/>
        <v>0</v>
      </c>
      <c r="L84" s="38">
        <f t="shared" si="43"/>
        <v>0</v>
      </c>
    </row>
    <row r="85" spans="4:12" ht="33.75" x14ac:dyDescent="0.25">
      <c r="D85" s="29">
        <v>6</v>
      </c>
      <c r="E85" s="4" t="s">
        <v>78</v>
      </c>
      <c r="F85" s="5" t="s">
        <v>15</v>
      </c>
      <c r="G85" s="104">
        <v>2</v>
      </c>
      <c r="H85" s="37">
        <v>0</v>
      </c>
      <c r="I85" s="51">
        <f t="shared" si="40"/>
        <v>0</v>
      </c>
      <c r="J85" s="38">
        <f t="shared" si="41"/>
        <v>0</v>
      </c>
      <c r="K85" s="38">
        <f t="shared" si="42"/>
        <v>0</v>
      </c>
      <c r="L85" s="38">
        <f t="shared" si="43"/>
        <v>0</v>
      </c>
    </row>
    <row r="86" spans="4:12" ht="33.75" x14ac:dyDescent="0.25">
      <c r="D86" s="29">
        <v>7</v>
      </c>
      <c r="E86" s="4" t="s">
        <v>79</v>
      </c>
      <c r="F86" s="5" t="s">
        <v>15</v>
      </c>
      <c r="G86" s="104">
        <v>0</v>
      </c>
      <c r="H86" s="37">
        <v>0</v>
      </c>
      <c r="I86" s="51">
        <f t="shared" si="40"/>
        <v>0</v>
      </c>
      <c r="J86" s="38">
        <f t="shared" si="41"/>
        <v>0</v>
      </c>
      <c r="K86" s="38">
        <f t="shared" si="42"/>
        <v>0</v>
      </c>
      <c r="L86" s="38">
        <f t="shared" si="43"/>
        <v>0</v>
      </c>
    </row>
    <row r="87" spans="4:12" x14ac:dyDescent="0.25">
      <c r="D87" s="162" t="s">
        <v>80</v>
      </c>
      <c r="E87" s="162"/>
      <c r="F87" s="162"/>
      <c r="G87" s="162"/>
      <c r="H87" s="162"/>
      <c r="I87" s="162"/>
      <c r="J87" s="103">
        <f>SUM(J73:J86)</f>
        <v>0</v>
      </c>
      <c r="K87" s="103">
        <f>SUM(K73:K86)</f>
        <v>0</v>
      </c>
      <c r="L87" s="103">
        <f>SUM(L73:L86)</f>
        <v>0</v>
      </c>
    </row>
    <row r="88" spans="4:12" x14ac:dyDescent="0.25">
      <c r="D88" s="62"/>
      <c r="E88" s="170"/>
      <c r="F88" s="171"/>
      <c r="G88" s="171"/>
      <c r="H88" s="171"/>
      <c r="I88" s="172"/>
      <c r="J88" s="119"/>
      <c r="K88" s="119"/>
      <c r="L88" s="119"/>
    </row>
    <row r="89" spans="4:12" x14ac:dyDescent="0.25">
      <c r="D89" s="30" t="s">
        <v>81</v>
      </c>
      <c r="E89" s="163" t="s">
        <v>184</v>
      </c>
      <c r="F89" s="163"/>
      <c r="G89" s="163"/>
      <c r="H89" s="163"/>
      <c r="I89" s="163"/>
      <c r="J89" s="103">
        <f>J87+J70+J43</f>
        <v>0</v>
      </c>
      <c r="K89" s="103">
        <f t="shared" ref="K89:L89" si="44">K87+K70+K43</f>
        <v>0</v>
      </c>
      <c r="L89" s="103">
        <f t="shared" si="44"/>
        <v>0</v>
      </c>
    </row>
    <row r="90" spans="4:12" x14ac:dyDescent="0.25">
      <c r="D90" s="62"/>
      <c r="E90" s="7"/>
      <c r="F90" s="11"/>
      <c r="G90" s="106"/>
      <c r="H90" s="41"/>
      <c r="I90" s="157"/>
      <c r="J90" s="157"/>
      <c r="K90" s="157"/>
      <c r="L90" s="157"/>
    </row>
    <row r="91" spans="4:12" x14ac:dyDescent="0.25">
      <c r="D91" s="31" t="s">
        <v>82</v>
      </c>
      <c r="E91" s="16" t="s">
        <v>83</v>
      </c>
      <c r="F91" s="11"/>
      <c r="G91" s="106"/>
      <c r="H91" s="41"/>
      <c r="I91" s="157"/>
      <c r="J91" s="157"/>
      <c r="K91" s="157"/>
      <c r="L91" s="157"/>
    </row>
    <row r="92" spans="4:12" x14ac:dyDescent="0.25">
      <c r="D92" s="30" t="s">
        <v>84</v>
      </c>
      <c r="E92" s="13" t="s">
        <v>85</v>
      </c>
      <c r="F92" s="11"/>
      <c r="G92" s="106"/>
      <c r="H92" s="41"/>
      <c r="I92" s="157"/>
      <c r="J92" s="157"/>
      <c r="K92" s="157"/>
      <c r="L92" s="157"/>
    </row>
    <row r="93" spans="4:12" x14ac:dyDescent="0.25">
      <c r="D93" s="29">
        <v>1</v>
      </c>
      <c r="E93" s="8" t="s">
        <v>86</v>
      </c>
      <c r="F93" s="5" t="s">
        <v>87</v>
      </c>
      <c r="G93" s="104" t="s">
        <v>17</v>
      </c>
      <c r="H93" s="40" t="s">
        <v>17</v>
      </c>
      <c r="I93" s="50" t="s">
        <v>17</v>
      </c>
      <c r="J93" s="92" t="s">
        <v>17</v>
      </c>
      <c r="K93" s="92" t="s">
        <v>17</v>
      </c>
      <c r="L93" s="92" t="s">
        <v>17</v>
      </c>
    </row>
    <row r="94" spans="4:12" x14ac:dyDescent="0.25">
      <c r="D94" s="29" t="s">
        <v>207</v>
      </c>
      <c r="E94" s="8" t="s">
        <v>88</v>
      </c>
      <c r="F94" s="5" t="s">
        <v>15</v>
      </c>
      <c r="G94" s="104">
        <v>0</v>
      </c>
      <c r="H94" s="37">
        <v>0</v>
      </c>
      <c r="I94" s="51">
        <f t="shared" ref="I94:I98" si="45">H94*1.2</f>
        <v>0</v>
      </c>
      <c r="J94" s="38">
        <f t="shared" ref="J94:J98" si="46">G94*H94</f>
        <v>0</v>
      </c>
      <c r="K94" s="38">
        <f t="shared" ref="K94:K98" si="47">(I94-H94)*G94</f>
        <v>0</v>
      </c>
      <c r="L94" s="38">
        <f t="shared" ref="L94:L98" si="48">J94+K94</f>
        <v>0</v>
      </c>
    </row>
    <row r="95" spans="4:12" x14ac:dyDescent="0.25">
      <c r="D95" s="29" t="s">
        <v>208</v>
      </c>
      <c r="E95" s="8" t="s">
        <v>89</v>
      </c>
      <c r="F95" s="17" t="s">
        <v>15</v>
      </c>
      <c r="G95" s="104">
        <v>2</v>
      </c>
      <c r="H95" s="37">
        <v>0</v>
      </c>
      <c r="I95" s="51">
        <f t="shared" si="45"/>
        <v>0</v>
      </c>
      <c r="J95" s="38">
        <f t="shared" si="46"/>
        <v>0</v>
      </c>
      <c r="K95" s="38">
        <f t="shared" si="47"/>
        <v>0</v>
      </c>
      <c r="L95" s="38">
        <f t="shared" si="48"/>
        <v>0</v>
      </c>
    </row>
    <row r="96" spans="4:12" x14ac:dyDescent="0.25">
      <c r="D96" s="29" t="s">
        <v>230</v>
      </c>
      <c r="E96" s="8" t="s">
        <v>90</v>
      </c>
      <c r="F96" s="5" t="s">
        <v>15</v>
      </c>
      <c r="G96" s="104">
        <v>1</v>
      </c>
      <c r="H96" s="37">
        <v>0</v>
      </c>
      <c r="I96" s="51">
        <f t="shared" si="45"/>
        <v>0</v>
      </c>
      <c r="J96" s="38">
        <f t="shared" si="46"/>
        <v>0</v>
      </c>
      <c r="K96" s="38">
        <f t="shared" si="47"/>
        <v>0</v>
      </c>
      <c r="L96" s="38">
        <f t="shared" si="48"/>
        <v>0</v>
      </c>
    </row>
    <row r="97" spans="4:12" x14ac:dyDescent="0.25">
      <c r="D97" s="29">
        <v>2</v>
      </c>
      <c r="E97" s="4" t="s">
        <v>91</v>
      </c>
      <c r="F97" s="5" t="s">
        <v>15</v>
      </c>
      <c r="G97" s="104">
        <v>2</v>
      </c>
      <c r="H97" s="37">
        <v>0</v>
      </c>
      <c r="I97" s="51">
        <f t="shared" si="45"/>
        <v>0</v>
      </c>
      <c r="J97" s="38">
        <f t="shared" si="46"/>
        <v>0</v>
      </c>
      <c r="K97" s="38">
        <f t="shared" si="47"/>
        <v>0</v>
      </c>
      <c r="L97" s="38">
        <f t="shared" si="48"/>
        <v>0</v>
      </c>
    </row>
    <row r="98" spans="4:12" x14ac:dyDescent="0.25">
      <c r="D98" s="29">
        <v>3</v>
      </c>
      <c r="E98" s="4" t="s">
        <v>92</v>
      </c>
      <c r="F98" s="5" t="s">
        <v>15</v>
      </c>
      <c r="G98" s="104">
        <v>1</v>
      </c>
      <c r="H98" s="37">
        <v>0</v>
      </c>
      <c r="I98" s="51">
        <f t="shared" si="45"/>
        <v>0</v>
      </c>
      <c r="J98" s="38">
        <f t="shared" si="46"/>
        <v>0</v>
      </c>
      <c r="K98" s="38">
        <f t="shared" si="47"/>
        <v>0</v>
      </c>
      <c r="L98" s="38">
        <f t="shared" si="48"/>
        <v>0</v>
      </c>
    </row>
    <row r="99" spans="4:12" x14ac:dyDescent="0.25">
      <c r="D99" s="161" t="s">
        <v>93</v>
      </c>
      <c r="E99" s="161"/>
      <c r="F99" s="161"/>
      <c r="G99" s="161"/>
      <c r="H99" s="161"/>
      <c r="I99" s="161"/>
      <c r="J99" s="103">
        <f t="shared" ref="J99:K99" si="49">SUM(J94:J98)</f>
        <v>0</v>
      </c>
      <c r="K99" s="103">
        <f t="shared" si="49"/>
        <v>0</v>
      </c>
      <c r="L99" s="103">
        <f>SUM(L94:L98)</f>
        <v>0</v>
      </c>
    </row>
    <row r="100" spans="4:12" x14ac:dyDescent="0.25">
      <c r="D100" s="62"/>
      <c r="E100" s="8"/>
      <c r="F100" s="11"/>
      <c r="G100" s="106"/>
      <c r="H100" s="41"/>
      <c r="I100" s="157"/>
      <c r="J100" s="157"/>
      <c r="K100" s="157"/>
      <c r="L100" s="157"/>
    </row>
    <row r="101" spans="4:12" x14ac:dyDescent="0.25">
      <c r="D101" s="30" t="s">
        <v>94</v>
      </c>
      <c r="E101" s="13" t="s">
        <v>40</v>
      </c>
      <c r="F101" s="11"/>
      <c r="G101" s="106"/>
      <c r="H101" s="41"/>
      <c r="I101" s="157"/>
      <c r="J101" s="157"/>
      <c r="K101" s="157"/>
      <c r="L101" s="157"/>
    </row>
    <row r="102" spans="4:12" ht="33.75" x14ac:dyDescent="0.25">
      <c r="D102" s="29">
        <v>1</v>
      </c>
      <c r="E102" s="4" t="s">
        <v>95</v>
      </c>
      <c r="F102" s="5" t="s">
        <v>17</v>
      </c>
      <c r="G102" s="104" t="s">
        <v>17</v>
      </c>
      <c r="H102" s="40" t="s">
        <v>17</v>
      </c>
      <c r="I102" s="50" t="s">
        <v>17</v>
      </c>
      <c r="J102" s="92" t="s">
        <v>17</v>
      </c>
      <c r="K102" s="92" t="s">
        <v>17</v>
      </c>
      <c r="L102" s="92" t="s">
        <v>17</v>
      </c>
    </row>
    <row r="103" spans="4:12" ht="33.75" x14ac:dyDescent="0.25">
      <c r="D103" s="29">
        <v>1.1000000000000001</v>
      </c>
      <c r="E103" s="4" t="s">
        <v>96</v>
      </c>
      <c r="F103" s="5" t="s">
        <v>15</v>
      </c>
      <c r="G103" s="104">
        <v>5</v>
      </c>
      <c r="H103" s="37">
        <v>0</v>
      </c>
      <c r="I103" s="51">
        <f t="shared" ref="I103:I108" si="50">H103*1.2</f>
        <v>0</v>
      </c>
      <c r="J103" s="38">
        <f t="shared" ref="J103:J108" si="51">G103*H103</f>
        <v>0</v>
      </c>
      <c r="K103" s="38">
        <f t="shared" ref="K103:K108" si="52">(I103-H103)*G103</f>
        <v>0</v>
      </c>
      <c r="L103" s="38">
        <f t="shared" ref="L103:L108" si="53">J103+K103</f>
        <v>0</v>
      </c>
    </row>
    <row r="104" spans="4:12" x14ac:dyDescent="0.25">
      <c r="D104" s="29">
        <v>1.2</v>
      </c>
      <c r="E104" s="4" t="s">
        <v>97</v>
      </c>
      <c r="F104" s="5" t="s">
        <v>15</v>
      </c>
      <c r="G104" s="104">
        <v>0</v>
      </c>
      <c r="H104" s="37">
        <v>0</v>
      </c>
      <c r="I104" s="51">
        <f t="shared" si="50"/>
        <v>0</v>
      </c>
      <c r="J104" s="38">
        <f t="shared" si="51"/>
        <v>0</v>
      </c>
      <c r="K104" s="38">
        <f t="shared" si="52"/>
        <v>0</v>
      </c>
      <c r="L104" s="38">
        <f t="shared" si="53"/>
        <v>0</v>
      </c>
    </row>
    <row r="105" spans="4:12" x14ac:dyDescent="0.25">
      <c r="D105" s="29">
        <v>2</v>
      </c>
      <c r="E105" s="8" t="s">
        <v>98</v>
      </c>
      <c r="F105" s="5" t="s">
        <v>15</v>
      </c>
      <c r="G105" s="104">
        <v>7</v>
      </c>
      <c r="H105" s="37">
        <v>0</v>
      </c>
      <c r="I105" s="51">
        <f t="shared" si="50"/>
        <v>0</v>
      </c>
      <c r="J105" s="38">
        <f t="shared" si="51"/>
        <v>0</v>
      </c>
      <c r="K105" s="38">
        <f t="shared" si="52"/>
        <v>0</v>
      </c>
      <c r="L105" s="38">
        <f t="shared" si="53"/>
        <v>0</v>
      </c>
    </row>
    <row r="106" spans="4:12" x14ac:dyDescent="0.25">
      <c r="D106" s="29">
        <v>3</v>
      </c>
      <c r="E106" s="8" t="s">
        <v>99</v>
      </c>
      <c r="F106" s="5" t="s">
        <v>15</v>
      </c>
      <c r="G106" s="104">
        <v>2</v>
      </c>
      <c r="H106" s="37">
        <v>0</v>
      </c>
      <c r="I106" s="51">
        <f t="shared" si="50"/>
        <v>0</v>
      </c>
      <c r="J106" s="38">
        <f t="shared" si="51"/>
        <v>0</v>
      </c>
      <c r="K106" s="38">
        <f t="shared" si="52"/>
        <v>0</v>
      </c>
      <c r="L106" s="38">
        <f t="shared" si="53"/>
        <v>0</v>
      </c>
    </row>
    <row r="107" spans="4:12" x14ac:dyDescent="0.25">
      <c r="D107" s="29">
        <v>4</v>
      </c>
      <c r="E107" s="8" t="s">
        <v>100</v>
      </c>
      <c r="F107" s="5" t="s">
        <v>15</v>
      </c>
      <c r="G107" s="104">
        <v>5</v>
      </c>
      <c r="H107" s="37">
        <v>0</v>
      </c>
      <c r="I107" s="51">
        <f t="shared" si="50"/>
        <v>0</v>
      </c>
      <c r="J107" s="38">
        <f t="shared" si="51"/>
        <v>0</v>
      </c>
      <c r="K107" s="38">
        <f t="shared" si="52"/>
        <v>0</v>
      </c>
      <c r="L107" s="38">
        <f t="shared" si="53"/>
        <v>0</v>
      </c>
    </row>
    <row r="108" spans="4:12" x14ac:dyDescent="0.25">
      <c r="D108" s="29">
        <v>5</v>
      </c>
      <c r="E108" s="8" t="s">
        <v>101</v>
      </c>
      <c r="F108" s="5" t="s">
        <v>15</v>
      </c>
      <c r="G108" s="104">
        <v>1</v>
      </c>
      <c r="H108" s="37">
        <v>0</v>
      </c>
      <c r="I108" s="51">
        <f t="shared" si="50"/>
        <v>0</v>
      </c>
      <c r="J108" s="38">
        <f t="shared" si="51"/>
        <v>0</v>
      </c>
      <c r="K108" s="38">
        <f t="shared" si="52"/>
        <v>0</v>
      </c>
      <c r="L108" s="38">
        <f t="shared" si="53"/>
        <v>0</v>
      </c>
    </row>
    <row r="109" spans="4:12" x14ac:dyDescent="0.25">
      <c r="D109" s="162" t="s">
        <v>102</v>
      </c>
      <c r="E109" s="162"/>
      <c r="F109" s="162"/>
      <c r="G109" s="162"/>
      <c r="H109" s="162"/>
      <c r="I109" s="162"/>
      <c r="J109" s="103">
        <f t="shared" ref="J109:K109" si="54">SUM(J103:J108)</f>
        <v>0</v>
      </c>
      <c r="K109" s="103">
        <f t="shared" si="54"/>
        <v>0</v>
      </c>
      <c r="L109" s="103">
        <f>SUM(L103:L108)</f>
        <v>0</v>
      </c>
    </row>
    <row r="110" spans="4:12" x14ac:dyDescent="0.25">
      <c r="D110" s="62"/>
      <c r="E110" s="10"/>
      <c r="F110" s="11"/>
      <c r="G110" s="106"/>
      <c r="H110" s="41"/>
      <c r="I110" s="157"/>
      <c r="J110" s="157"/>
      <c r="K110" s="157"/>
      <c r="L110" s="157"/>
    </row>
    <row r="111" spans="4:12" x14ac:dyDescent="0.25">
      <c r="D111" s="30" t="s">
        <v>82</v>
      </c>
      <c r="E111" s="163" t="s">
        <v>185</v>
      </c>
      <c r="F111" s="163"/>
      <c r="G111" s="163"/>
      <c r="H111" s="163"/>
      <c r="I111" s="163"/>
      <c r="J111" s="103">
        <f>J109+J99</f>
        <v>0</v>
      </c>
      <c r="K111" s="103">
        <f t="shared" ref="K111:L111" si="55">K109+K99</f>
        <v>0</v>
      </c>
      <c r="L111" s="103">
        <f t="shared" si="55"/>
        <v>0</v>
      </c>
    </row>
    <row r="112" spans="4:12" x14ac:dyDescent="0.25">
      <c r="D112" s="62"/>
      <c r="E112" s="10"/>
      <c r="F112" s="11"/>
      <c r="G112" s="106"/>
      <c r="H112" s="41"/>
      <c r="I112" s="157"/>
      <c r="J112" s="157"/>
      <c r="K112" s="157"/>
      <c r="L112" s="157"/>
    </row>
    <row r="113" spans="4:12" x14ac:dyDescent="0.25">
      <c r="D113" s="31" t="s">
        <v>103</v>
      </c>
      <c r="E113" s="16" t="s">
        <v>104</v>
      </c>
      <c r="F113" s="11"/>
      <c r="G113" s="106"/>
      <c r="H113" s="41"/>
      <c r="I113" s="157"/>
      <c r="J113" s="157"/>
      <c r="K113" s="157"/>
      <c r="L113" s="157"/>
    </row>
    <row r="114" spans="4:12" x14ac:dyDescent="0.25">
      <c r="D114" s="29">
        <v>1</v>
      </c>
      <c r="E114" s="4" t="s">
        <v>105</v>
      </c>
      <c r="F114" s="5" t="s">
        <v>106</v>
      </c>
      <c r="G114" s="104" t="s">
        <v>17</v>
      </c>
      <c r="H114" s="40" t="s">
        <v>17</v>
      </c>
      <c r="I114" s="50" t="s">
        <v>17</v>
      </c>
      <c r="J114" s="92" t="s">
        <v>17</v>
      </c>
      <c r="K114" s="92" t="s">
        <v>17</v>
      </c>
      <c r="L114" s="92" t="s">
        <v>17</v>
      </c>
    </row>
    <row r="115" spans="4:12" x14ac:dyDescent="0.25">
      <c r="D115" s="29">
        <v>1.1000000000000001</v>
      </c>
      <c r="E115" s="4" t="s">
        <v>107</v>
      </c>
      <c r="F115" s="5" t="s">
        <v>32</v>
      </c>
      <c r="G115" s="104">
        <v>172</v>
      </c>
      <c r="H115" s="37">
        <v>0</v>
      </c>
      <c r="I115" s="51">
        <f t="shared" ref="I115:I121" si="56">H115*1.2</f>
        <v>0</v>
      </c>
      <c r="J115" s="38">
        <f t="shared" ref="J115:J122" si="57">G115*H115</f>
        <v>0</v>
      </c>
      <c r="K115" s="38">
        <f t="shared" ref="K115:K122" si="58">(I115-H115)*G115</f>
        <v>0</v>
      </c>
      <c r="L115" s="38">
        <f t="shared" ref="L115:L122" si="59">J115+K115</f>
        <v>0</v>
      </c>
    </row>
    <row r="116" spans="4:12" x14ac:dyDescent="0.25">
      <c r="D116" s="29">
        <v>1.2</v>
      </c>
      <c r="E116" s="4" t="s">
        <v>108</v>
      </c>
      <c r="F116" s="5" t="s">
        <v>32</v>
      </c>
      <c r="G116" s="104">
        <v>18.75</v>
      </c>
      <c r="H116" s="37">
        <v>0</v>
      </c>
      <c r="I116" s="51">
        <f t="shared" si="56"/>
        <v>0</v>
      </c>
      <c r="J116" s="38">
        <f t="shared" si="57"/>
        <v>0</v>
      </c>
      <c r="K116" s="38">
        <f t="shared" si="58"/>
        <v>0</v>
      </c>
      <c r="L116" s="38">
        <f t="shared" si="59"/>
        <v>0</v>
      </c>
    </row>
    <row r="117" spans="4:12" x14ac:dyDescent="0.25">
      <c r="D117" s="29">
        <v>1.3</v>
      </c>
      <c r="E117" s="4" t="s">
        <v>109</v>
      </c>
      <c r="F117" s="5" t="s">
        <v>32</v>
      </c>
      <c r="G117" s="104">
        <v>62.5</v>
      </c>
      <c r="H117" s="37">
        <v>0</v>
      </c>
      <c r="I117" s="51">
        <f t="shared" si="56"/>
        <v>0</v>
      </c>
      <c r="J117" s="38">
        <f t="shared" si="57"/>
        <v>0</v>
      </c>
      <c r="K117" s="38">
        <f t="shared" si="58"/>
        <v>0</v>
      </c>
      <c r="L117" s="38">
        <f t="shared" si="59"/>
        <v>0</v>
      </c>
    </row>
    <row r="118" spans="4:12" x14ac:dyDescent="0.25">
      <c r="D118" s="29">
        <v>1.4</v>
      </c>
      <c r="E118" s="4" t="s">
        <v>110</v>
      </c>
      <c r="F118" s="5" t="s">
        <v>106</v>
      </c>
      <c r="G118" s="104">
        <v>7.36</v>
      </c>
      <c r="H118" s="37">
        <v>0</v>
      </c>
      <c r="I118" s="51">
        <f t="shared" si="56"/>
        <v>0</v>
      </c>
      <c r="J118" s="38">
        <f t="shared" si="57"/>
        <v>0</v>
      </c>
      <c r="K118" s="38">
        <f t="shared" si="58"/>
        <v>0</v>
      </c>
      <c r="L118" s="38">
        <f t="shared" si="59"/>
        <v>0</v>
      </c>
    </row>
    <row r="119" spans="4:12" x14ac:dyDescent="0.25">
      <c r="D119" s="29">
        <v>1.5</v>
      </c>
      <c r="E119" s="4" t="s">
        <v>111</v>
      </c>
      <c r="F119" s="5" t="s">
        <v>106</v>
      </c>
      <c r="G119" s="104">
        <v>3</v>
      </c>
      <c r="H119" s="37">
        <v>0</v>
      </c>
      <c r="I119" s="51">
        <f t="shared" si="56"/>
        <v>0</v>
      </c>
      <c r="J119" s="38">
        <f t="shared" si="57"/>
        <v>0</v>
      </c>
      <c r="K119" s="38">
        <f t="shared" si="58"/>
        <v>0</v>
      </c>
      <c r="L119" s="38">
        <f t="shared" si="59"/>
        <v>0</v>
      </c>
    </row>
    <row r="120" spans="4:12" ht="22.5" x14ac:dyDescent="0.25">
      <c r="D120" s="29">
        <v>1.6</v>
      </c>
      <c r="E120" s="4" t="s">
        <v>112</v>
      </c>
      <c r="F120" s="5" t="s">
        <v>106</v>
      </c>
      <c r="G120" s="104">
        <v>4.3600000000000003</v>
      </c>
      <c r="H120" s="37">
        <v>0</v>
      </c>
      <c r="I120" s="51">
        <f t="shared" si="56"/>
        <v>0</v>
      </c>
      <c r="J120" s="38">
        <f t="shared" si="57"/>
        <v>0</v>
      </c>
      <c r="K120" s="38">
        <f t="shared" si="58"/>
        <v>0</v>
      </c>
      <c r="L120" s="38">
        <f t="shared" si="59"/>
        <v>0</v>
      </c>
    </row>
    <row r="121" spans="4:12" x14ac:dyDescent="0.25">
      <c r="D121" s="29">
        <v>1.7</v>
      </c>
      <c r="E121" s="4" t="s">
        <v>113</v>
      </c>
      <c r="F121" s="5" t="s">
        <v>106</v>
      </c>
      <c r="G121" s="104">
        <v>61</v>
      </c>
      <c r="H121" s="37">
        <v>0</v>
      </c>
      <c r="I121" s="51">
        <f t="shared" si="56"/>
        <v>0</v>
      </c>
      <c r="J121" s="38">
        <f t="shared" si="57"/>
        <v>0</v>
      </c>
      <c r="K121" s="38">
        <f t="shared" si="58"/>
        <v>0</v>
      </c>
      <c r="L121" s="38">
        <f t="shared" si="59"/>
        <v>0</v>
      </c>
    </row>
    <row r="122" spans="4:12" x14ac:dyDescent="0.25">
      <c r="D122" s="29">
        <v>1.8</v>
      </c>
      <c r="E122" s="4" t="s">
        <v>114</v>
      </c>
      <c r="F122" s="5" t="s">
        <v>106</v>
      </c>
      <c r="G122" s="104">
        <v>25</v>
      </c>
      <c r="H122" s="37">
        <v>0</v>
      </c>
      <c r="I122" s="51">
        <v>0</v>
      </c>
      <c r="J122" s="38">
        <f t="shared" si="57"/>
        <v>0</v>
      </c>
      <c r="K122" s="38">
        <f t="shared" si="58"/>
        <v>0</v>
      </c>
      <c r="L122" s="38">
        <f t="shared" si="59"/>
        <v>0</v>
      </c>
    </row>
    <row r="123" spans="4:12" x14ac:dyDescent="0.25">
      <c r="D123" s="30" t="s">
        <v>103</v>
      </c>
      <c r="E123" s="136" t="s">
        <v>186</v>
      </c>
      <c r="F123" s="136"/>
      <c r="G123" s="136"/>
      <c r="H123" s="136"/>
      <c r="I123" s="136"/>
      <c r="J123" s="103">
        <f>SUM(J115:J122)</f>
        <v>0</v>
      </c>
      <c r="K123" s="103">
        <f>SUM(K115:K122)</f>
        <v>0</v>
      </c>
      <c r="L123" s="103">
        <f>SUM(L115:L122)</f>
        <v>0</v>
      </c>
    </row>
    <row r="124" spans="4:12" x14ac:dyDescent="0.25">
      <c r="D124" s="62"/>
      <c r="E124" s="10"/>
      <c r="F124" s="11"/>
      <c r="G124" s="106"/>
      <c r="H124" s="41"/>
      <c r="I124" s="157"/>
      <c r="J124" s="157"/>
      <c r="K124" s="157"/>
      <c r="L124" s="157"/>
    </row>
    <row r="125" spans="4:12" x14ac:dyDescent="0.25">
      <c r="D125" s="31" t="s">
        <v>116</v>
      </c>
      <c r="E125" s="18" t="s">
        <v>117</v>
      </c>
      <c r="F125" s="11"/>
      <c r="G125" s="106"/>
      <c r="H125" s="41"/>
      <c r="I125" s="157"/>
      <c r="J125" s="157"/>
      <c r="K125" s="157"/>
      <c r="L125" s="157"/>
    </row>
    <row r="126" spans="4:12" x14ac:dyDescent="0.25">
      <c r="D126" s="32">
        <v>1</v>
      </c>
      <c r="E126" s="20" t="s">
        <v>118</v>
      </c>
      <c r="F126" s="19" t="s">
        <v>106</v>
      </c>
      <c r="G126" s="108">
        <v>50</v>
      </c>
      <c r="H126" s="37">
        <v>0</v>
      </c>
      <c r="I126" s="51">
        <f t="shared" ref="I126:I127" si="60">H126*1.2</f>
        <v>0</v>
      </c>
      <c r="J126" s="38">
        <f t="shared" ref="J126:J127" si="61">G126*H126</f>
        <v>0</v>
      </c>
      <c r="K126" s="38">
        <f t="shared" ref="K126:K127" si="62">(I126-H126)*G126</f>
        <v>0</v>
      </c>
      <c r="L126" s="38">
        <f t="shared" ref="L126:L127" si="63">J126+K126</f>
        <v>0</v>
      </c>
    </row>
    <row r="127" spans="4:12" x14ac:dyDescent="0.25">
      <c r="D127" s="32">
        <v>2</v>
      </c>
      <c r="E127" s="20" t="s">
        <v>119</v>
      </c>
      <c r="F127" s="19" t="s">
        <v>106</v>
      </c>
      <c r="G127" s="108">
        <v>50</v>
      </c>
      <c r="H127" s="37">
        <v>0</v>
      </c>
      <c r="I127" s="51">
        <f t="shared" si="60"/>
        <v>0</v>
      </c>
      <c r="J127" s="38">
        <f t="shared" si="61"/>
        <v>0</v>
      </c>
      <c r="K127" s="38">
        <f t="shared" si="62"/>
        <v>0</v>
      </c>
      <c r="L127" s="38">
        <f t="shared" si="63"/>
        <v>0</v>
      </c>
    </row>
    <row r="128" spans="4:12" ht="15" customHeight="1" x14ac:dyDescent="0.25">
      <c r="D128" s="63" t="s">
        <v>116</v>
      </c>
      <c r="E128" s="160" t="s">
        <v>187</v>
      </c>
      <c r="F128" s="160"/>
      <c r="G128" s="160"/>
      <c r="H128" s="160"/>
      <c r="I128" s="160"/>
      <c r="J128" s="103">
        <f>SUM(J126:J127)</f>
        <v>0</v>
      </c>
      <c r="K128" s="103">
        <f>SUM(K126:K127)</f>
        <v>0</v>
      </c>
      <c r="L128" s="103">
        <f>SUM(L126:L127)</f>
        <v>0</v>
      </c>
    </row>
    <row r="129" spans="4:13" x14ac:dyDescent="0.25">
      <c r="D129" s="62"/>
      <c r="E129" s="10"/>
      <c r="F129" s="11"/>
      <c r="G129" s="106"/>
      <c r="H129" s="41"/>
      <c r="I129" s="157"/>
      <c r="J129" s="157"/>
      <c r="K129" s="157"/>
      <c r="L129" s="157"/>
    </row>
    <row r="130" spans="4:13" x14ac:dyDescent="0.25">
      <c r="D130" s="33" t="s">
        <v>120</v>
      </c>
      <c r="E130" s="16" t="s">
        <v>121</v>
      </c>
      <c r="F130" s="11"/>
      <c r="G130" s="106"/>
      <c r="H130" s="41"/>
      <c r="I130" s="157"/>
      <c r="J130" s="157"/>
      <c r="K130" s="157"/>
      <c r="L130" s="157"/>
    </row>
    <row r="131" spans="4:13" ht="33.75" x14ac:dyDescent="0.25">
      <c r="D131" s="34">
        <v>1</v>
      </c>
      <c r="E131" s="4" t="s">
        <v>122</v>
      </c>
      <c r="F131" s="5" t="s">
        <v>52</v>
      </c>
      <c r="G131" s="104">
        <v>1</v>
      </c>
      <c r="H131" s="37">
        <v>0</v>
      </c>
      <c r="I131" s="51">
        <f t="shared" ref="I131:I133" si="64">H131*1.2</f>
        <v>0</v>
      </c>
      <c r="J131" s="38">
        <f t="shared" ref="J131:J133" si="65">G131*H131</f>
        <v>0</v>
      </c>
      <c r="K131" s="38">
        <f t="shared" ref="K131:K133" si="66">(I131-H131)*G131</f>
        <v>0</v>
      </c>
      <c r="L131" s="38">
        <f t="shared" ref="L131:L133" si="67">J131+K131</f>
        <v>0</v>
      </c>
    </row>
    <row r="132" spans="4:13" ht="67.5" x14ac:dyDescent="0.25">
      <c r="D132" s="34">
        <v>2</v>
      </c>
      <c r="E132" s="4" t="s">
        <v>123</v>
      </c>
      <c r="F132" s="5" t="s">
        <v>52</v>
      </c>
      <c r="G132" s="104">
        <v>1</v>
      </c>
      <c r="H132" s="37">
        <v>0</v>
      </c>
      <c r="I132" s="51">
        <f t="shared" si="64"/>
        <v>0</v>
      </c>
      <c r="J132" s="38">
        <f t="shared" si="65"/>
        <v>0</v>
      </c>
      <c r="K132" s="38">
        <f t="shared" si="66"/>
        <v>0</v>
      </c>
      <c r="L132" s="38">
        <f t="shared" si="67"/>
        <v>0</v>
      </c>
    </row>
    <row r="133" spans="4:13" ht="22.5" x14ac:dyDescent="0.25">
      <c r="D133" s="34">
        <v>3</v>
      </c>
      <c r="E133" s="4" t="s">
        <v>124</v>
      </c>
      <c r="F133" s="5" t="s">
        <v>52</v>
      </c>
      <c r="G133" s="104">
        <v>1</v>
      </c>
      <c r="H133" s="37">
        <v>0</v>
      </c>
      <c r="I133" s="51">
        <f t="shared" si="64"/>
        <v>0</v>
      </c>
      <c r="J133" s="38">
        <f t="shared" si="65"/>
        <v>0</v>
      </c>
      <c r="K133" s="38">
        <f t="shared" si="66"/>
        <v>0</v>
      </c>
      <c r="L133" s="38">
        <f t="shared" si="67"/>
        <v>0</v>
      </c>
    </row>
    <row r="134" spans="4:13" x14ac:dyDescent="0.25">
      <c r="D134" s="30" t="s">
        <v>120</v>
      </c>
      <c r="E134" s="136" t="s">
        <v>188</v>
      </c>
      <c r="F134" s="136"/>
      <c r="G134" s="136"/>
      <c r="H134" s="136"/>
      <c r="I134" s="136"/>
      <c r="J134" s="103">
        <f>SUM(J131:J133)</f>
        <v>0</v>
      </c>
      <c r="K134" s="103">
        <f>SUM(K131:K133)</f>
        <v>0</v>
      </c>
      <c r="L134" s="103">
        <f>SUM(L131:L133)</f>
        <v>0</v>
      </c>
    </row>
    <row r="135" spans="4:13" x14ac:dyDescent="0.25">
      <c r="D135" s="62"/>
      <c r="E135" s="21"/>
      <c r="F135" s="11"/>
      <c r="G135" s="106"/>
      <c r="H135" s="41"/>
      <c r="I135" s="158"/>
      <c r="J135" s="158"/>
      <c r="K135" s="158"/>
      <c r="L135" s="158"/>
    </row>
    <row r="136" spans="4:13" x14ac:dyDescent="0.25">
      <c r="D136" s="62"/>
      <c r="E136" s="21"/>
      <c r="F136" s="11"/>
      <c r="G136" s="106"/>
      <c r="H136" s="41"/>
      <c r="I136" s="158"/>
      <c r="J136" s="158"/>
      <c r="K136" s="158"/>
      <c r="L136" s="158"/>
    </row>
    <row r="137" spans="4:13" x14ac:dyDescent="0.25">
      <c r="D137" s="30" t="s">
        <v>81</v>
      </c>
      <c r="E137" s="136" t="s">
        <v>178</v>
      </c>
      <c r="F137" s="136"/>
      <c r="G137" s="136"/>
      <c r="H137" s="136"/>
      <c r="I137" s="136"/>
      <c r="J137" s="93">
        <f>J89</f>
        <v>0</v>
      </c>
      <c r="K137" s="93">
        <f>K89</f>
        <v>0</v>
      </c>
      <c r="L137" s="93">
        <f>L89</f>
        <v>0</v>
      </c>
      <c r="M137" s="25" t="s">
        <v>81</v>
      </c>
    </row>
    <row r="138" spans="4:13" x14ac:dyDescent="0.25">
      <c r="D138" s="30" t="s">
        <v>82</v>
      </c>
      <c r="E138" s="136" t="s">
        <v>179</v>
      </c>
      <c r="F138" s="136"/>
      <c r="G138" s="136"/>
      <c r="H138" s="136"/>
      <c r="I138" s="136"/>
      <c r="J138" s="93">
        <f t="shared" ref="J138:K138" si="68">J111</f>
        <v>0</v>
      </c>
      <c r="K138" s="93">
        <f t="shared" si="68"/>
        <v>0</v>
      </c>
      <c r="L138" s="93">
        <f>L111</f>
        <v>0</v>
      </c>
      <c r="M138" s="25" t="s">
        <v>82</v>
      </c>
    </row>
    <row r="139" spans="4:13" ht="15" customHeight="1" x14ac:dyDescent="0.25">
      <c r="D139" s="30" t="s">
        <v>103</v>
      </c>
      <c r="E139" s="136" t="s">
        <v>180</v>
      </c>
      <c r="F139" s="136"/>
      <c r="G139" s="136"/>
      <c r="H139" s="136"/>
      <c r="I139" s="136"/>
      <c r="J139" s="93">
        <f t="shared" ref="J139:K139" si="69">J123</f>
        <v>0</v>
      </c>
      <c r="K139" s="93">
        <f t="shared" si="69"/>
        <v>0</v>
      </c>
      <c r="L139" s="93">
        <f>L123</f>
        <v>0</v>
      </c>
      <c r="M139" s="25" t="s">
        <v>103</v>
      </c>
    </row>
    <row r="140" spans="4:13" x14ac:dyDescent="0.25">
      <c r="D140" s="30" t="s">
        <v>116</v>
      </c>
      <c r="E140" s="136" t="s">
        <v>183</v>
      </c>
      <c r="F140" s="136"/>
      <c r="G140" s="136"/>
      <c r="H140" s="136"/>
      <c r="I140" s="136"/>
      <c r="J140" s="93">
        <f t="shared" ref="J140:K140" si="70">J128</f>
        <v>0</v>
      </c>
      <c r="K140" s="93">
        <f t="shared" si="70"/>
        <v>0</v>
      </c>
      <c r="L140" s="93">
        <f>L128</f>
        <v>0</v>
      </c>
      <c r="M140" s="25" t="s">
        <v>116</v>
      </c>
    </row>
    <row r="141" spans="4:13" x14ac:dyDescent="0.25">
      <c r="D141" s="30" t="s">
        <v>120</v>
      </c>
      <c r="E141" s="136" t="s">
        <v>182</v>
      </c>
      <c r="F141" s="136"/>
      <c r="G141" s="136"/>
      <c r="H141" s="136"/>
      <c r="I141" s="136"/>
      <c r="J141" s="93">
        <f t="shared" ref="J141:K141" si="71">J134</f>
        <v>0</v>
      </c>
      <c r="K141" s="93">
        <f t="shared" si="71"/>
        <v>0</v>
      </c>
      <c r="L141" s="93">
        <f>L134</f>
        <v>0</v>
      </c>
      <c r="M141" s="25" t="s">
        <v>120</v>
      </c>
    </row>
    <row r="142" spans="4:13" ht="30" customHeight="1" x14ac:dyDescent="0.25">
      <c r="D142" s="69">
        <v>1</v>
      </c>
      <c r="E142" s="156" t="s">
        <v>255</v>
      </c>
      <c r="F142" s="156"/>
      <c r="G142" s="156"/>
      <c r="H142" s="156"/>
      <c r="I142" s="70" t="s">
        <v>127</v>
      </c>
      <c r="J142" s="103">
        <f t="shared" ref="J142:K142" si="72">SUM(J137:J141)</f>
        <v>0</v>
      </c>
      <c r="K142" s="103">
        <f t="shared" si="72"/>
        <v>0</v>
      </c>
      <c r="L142" s="103">
        <f>SUM(L137:L141)</f>
        <v>0</v>
      </c>
    </row>
    <row r="158" spans="4:12" ht="33.75" x14ac:dyDescent="0.25">
      <c r="D158" s="58">
        <v>2</v>
      </c>
      <c r="E158" s="59" t="s">
        <v>129</v>
      </c>
      <c r="F158" s="35"/>
      <c r="G158" s="109"/>
      <c r="H158" s="42"/>
      <c r="I158" s="42"/>
      <c r="J158" s="42"/>
      <c r="K158" s="42"/>
      <c r="L158" s="42"/>
    </row>
    <row r="159" spans="4:12" x14ac:dyDescent="0.25">
      <c r="D159" s="62"/>
      <c r="E159" s="10"/>
      <c r="F159" s="1"/>
      <c r="G159" s="110"/>
      <c r="H159" s="43"/>
      <c r="I159" s="43"/>
      <c r="J159" s="43"/>
      <c r="K159" s="43"/>
      <c r="L159" s="43"/>
    </row>
    <row r="160" spans="4:12" x14ac:dyDescent="0.25">
      <c r="D160" s="31" t="s">
        <v>81</v>
      </c>
      <c r="E160" s="16" t="s">
        <v>128</v>
      </c>
      <c r="F160" s="6"/>
      <c r="G160" s="111"/>
      <c r="H160" s="44"/>
      <c r="I160" s="44"/>
      <c r="J160" s="44"/>
      <c r="K160" s="44"/>
      <c r="L160" s="44"/>
    </row>
    <row r="161" spans="4:12" x14ac:dyDescent="0.25">
      <c r="D161" s="30" t="s">
        <v>130</v>
      </c>
      <c r="E161" s="13" t="s">
        <v>85</v>
      </c>
      <c r="F161" s="1"/>
      <c r="G161" s="110"/>
      <c r="H161" s="43"/>
      <c r="I161" s="120"/>
      <c r="J161" s="120"/>
      <c r="K161" s="120"/>
      <c r="L161" s="120"/>
    </row>
    <row r="162" spans="4:12" ht="39.950000000000003" customHeight="1" x14ac:dyDescent="0.25">
      <c r="D162" s="128" t="s">
        <v>0</v>
      </c>
      <c r="E162" s="129" t="s">
        <v>1</v>
      </c>
      <c r="F162" s="71" t="s">
        <v>2</v>
      </c>
      <c r="G162" s="125" t="s">
        <v>3</v>
      </c>
      <c r="H162" s="126" t="s">
        <v>4</v>
      </c>
      <c r="I162" s="127" t="s">
        <v>5</v>
      </c>
      <c r="J162" s="90" t="s">
        <v>263</v>
      </c>
      <c r="K162" s="90" t="s">
        <v>6</v>
      </c>
      <c r="L162" s="90" t="s">
        <v>264</v>
      </c>
    </row>
    <row r="163" spans="4:12" ht="39.950000000000003" customHeight="1" x14ac:dyDescent="0.25">
      <c r="D163" s="30">
        <v>1</v>
      </c>
      <c r="E163" s="123">
        <v>2</v>
      </c>
      <c r="F163" s="12">
        <v>3</v>
      </c>
      <c r="G163" s="104">
        <v>4</v>
      </c>
      <c r="H163" s="87">
        <v>5</v>
      </c>
      <c r="I163" s="88">
        <v>6</v>
      </c>
      <c r="J163" s="91" t="s">
        <v>260</v>
      </c>
      <c r="K163" s="91" t="s">
        <v>261</v>
      </c>
      <c r="L163" s="91" t="s">
        <v>262</v>
      </c>
    </row>
    <row r="164" spans="4:12" ht="22.5" x14ac:dyDescent="0.25">
      <c r="D164" s="164">
        <v>1</v>
      </c>
      <c r="E164" s="3" t="s">
        <v>7</v>
      </c>
      <c r="F164" s="165" t="s">
        <v>15</v>
      </c>
      <c r="G164" s="166">
        <v>1</v>
      </c>
      <c r="H164" s="155">
        <v>0</v>
      </c>
      <c r="I164" s="149">
        <f>H164*1.2</f>
        <v>0</v>
      </c>
      <c r="J164" s="150">
        <f>G164*H164</f>
        <v>0</v>
      </c>
      <c r="K164" s="150">
        <f>(I164-H164)*G164</f>
        <v>0</v>
      </c>
      <c r="L164" s="150">
        <f>J164+K164</f>
        <v>0</v>
      </c>
    </row>
    <row r="165" spans="4:12" ht="45" x14ac:dyDescent="0.25">
      <c r="D165" s="164"/>
      <c r="E165" s="3" t="s">
        <v>8</v>
      </c>
      <c r="F165" s="165"/>
      <c r="G165" s="166"/>
      <c r="H165" s="155"/>
      <c r="I165" s="149"/>
      <c r="J165" s="150"/>
      <c r="K165" s="150"/>
      <c r="L165" s="150"/>
    </row>
    <row r="166" spans="4:12" x14ac:dyDescent="0.25">
      <c r="D166" s="164"/>
      <c r="E166" s="4" t="s">
        <v>9</v>
      </c>
      <c r="F166" s="165"/>
      <c r="G166" s="166"/>
      <c r="H166" s="155"/>
      <c r="I166" s="149"/>
      <c r="J166" s="150"/>
      <c r="K166" s="150"/>
      <c r="L166" s="150"/>
    </row>
    <row r="167" spans="4:12" x14ac:dyDescent="0.25">
      <c r="D167" s="164"/>
      <c r="E167" s="4" t="s">
        <v>10</v>
      </c>
      <c r="F167" s="165"/>
      <c r="G167" s="166"/>
      <c r="H167" s="155"/>
      <c r="I167" s="149"/>
      <c r="J167" s="150"/>
      <c r="K167" s="150"/>
      <c r="L167" s="150"/>
    </row>
    <row r="168" spans="4:12" x14ac:dyDescent="0.25">
      <c r="D168" s="164"/>
      <c r="E168" s="4" t="s">
        <v>11</v>
      </c>
      <c r="F168" s="165"/>
      <c r="G168" s="166"/>
      <c r="H168" s="155"/>
      <c r="I168" s="149"/>
      <c r="J168" s="150"/>
      <c r="K168" s="150"/>
      <c r="L168" s="150"/>
    </row>
    <row r="169" spans="4:12" x14ac:dyDescent="0.25">
      <c r="D169" s="164"/>
      <c r="E169" s="4" t="s">
        <v>131</v>
      </c>
      <c r="F169" s="165"/>
      <c r="G169" s="166"/>
      <c r="H169" s="155"/>
      <c r="I169" s="149"/>
      <c r="J169" s="150"/>
      <c r="K169" s="150"/>
      <c r="L169" s="150"/>
    </row>
    <row r="170" spans="4:12" x14ac:dyDescent="0.25">
      <c r="D170" s="164"/>
      <c r="E170" s="4" t="s">
        <v>13</v>
      </c>
      <c r="F170" s="165"/>
      <c r="G170" s="166"/>
      <c r="H170" s="155"/>
      <c r="I170" s="149"/>
      <c r="J170" s="150"/>
      <c r="K170" s="150"/>
      <c r="L170" s="150"/>
    </row>
    <row r="171" spans="4:12" x14ac:dyDescent="0.25">
      <c r="D171" s="164"/>
      <c r="E171" s="4" t="s">
        <v>132</v>
      </c>
      <c r="F171" s="165"/>
      <c r="G171" s="166"/>
      <c r="H171" s="155"/>
      <c r="I171" s="149"/>
      <c r="J171" s="150"/>
      <c r="K171" s="150"/>
      <c r="L171" s="150"/>
    </row>
    <row r="172" spans="4:12" ht="56.25" x14ac:dyDescent="0.25">
      <c r="D172" s="29">
        <v>2</v>
      </c>
      <c r="E172" s="4" t="s">
        <v>16</v>
      </c>
      <c r="F172" s="5" t="s">
        <v>17</v>
      </c>
      <c r="G172" s="104" t="s">
        <v>17</v>
      </c>
      <c r="H172" s="40" t="s">
        <v>17</v>
      </c>
      <c r="I172" s="50" t="s">
        <v>17</v>
      </c>
      <c r="J172" s="92" t="s">
        <v>17</v>
      </c>
      <c r="K172" s="92" t="s">
        <v>17</v>
      </c>
      <c r="L172" s="92" t="s">
        <v>17</v>
      </c>
    </row>
    <row r="173" spans="4:12" x14ac:dyDescent="0.25">
      <c r="D173" s="29">
        <v>2.1</v>
      </c>
      <c r="E173" s="4" t="s">
        <v>18</v>
      </c>
      <c r="F173" s="5" t="s">
        <v>15</v>
      </c>
      <c r="G173" s="104">
        <v>2</v>
      </c>
      <c r="H173" s="37">
        <v>0</v>
      </c>
      <c r="I173" s="51">
        <f>H173*1.2</f>
        <v>0</v>
      </c>
      <c r="J173" s="38">
        <f>G173*H173</f>
        <v>0</v>
      </c>
      <c r="K173" s="38">
        <f>(I173-H173)*G173</f>
        <v>0</v>
      </c>
      <c r="L173" s="38">
        <f>J173+K173</f>
        <v>0</v>
      </c>
    </row>
    <row r="174" spans="4:12" x14ac:dyDescent="0.25">
      <c r="D174" s="29">
        <v>2.2000000000000002</v>
      </c>
      <c r="E174" s="8" t="s">
        <v>19</v>
      </c>
      <c r="F174" s="5" t="s">
        <v>15</v>
      </c>
      <c r="G174" s="104">
        <v>0</v>
      </c>
      <c r="H174" s="37">
        <v>0</v>
      </c>
      <c r="I174" s="51">
        <f t="shared" ref="I174:I176" si="73">H174*1.2</f>
        <v>0</v>
      </c>
      <c r="J174" s="38">
        <f t="shared" ref="J174:J176" si="74">G174*H174</f>
        <v>0</v>
      </c>
      <c r="K174" s="38">
        <f t="shared" ref="K174:K176" si="75">(I174-H174)*G174</f>
        <v>0</v>
      </c>
      <c r="L174" s="38">
        <f t="shared" ref="L174:L176" si="76">J174+K174</f>
        <v>0</v>
      </c>
    </row>
    <row r="175" spans="4:12" x14ac:dyDescent="0.25">
      <c r="D175" s="29">
        <v>2.2999999999999998</v>
      </c>
      <c r="E175" s="8" t="s">
        <v>20</v>
      </c>
      <c r="F175" s="5" t="s">
        <v>15</v>
      </c>
      <c r="G175" s="104">
        <v>2</v>
      </c>
      <c r="H175" s="37">
        <v>0</v>
      </c>
      <c r="I175" s="51">
        <f t="shared" si="73"/>
        <v>0</v>
      </c>
      <c r="J175" s="38">
        <f t="shared" si="74"/>
        <v>0</v>
      </c>
      <c r="K175" s="38">
        <f t="shared" si="75"/>
        <v>0</v>
      </c>
      <c r="L175" s="38">
        <f t="shared" si="76"/>
        <v>0</v>
      </c>
    </row>
    <row r="176" spans="4:12" x14ac:dyDescent="0.25">
      <c r="D176" s="29">
        <v>3</v>
      </c>
      <c r="E176" s="4" t="s">
        <v>21</v>
      </c>
      <c r="F176" s="5" t="s">
        <v>15</v>
      </c>
      <c r="G176" s="104">
        <v>0</v>
      </c>
      <c r="H176" s="37">
        <v>0</v>
      </c>
      <c r="I176" s="51">
        <f t="shared" si="73"/>
        <v>0</v>
      </c>
      <c r="J176" s="38">
        <f t="shared" si="74"/>
        <v>0</v>
      </c>
      <c r="K176" s="38">
        <f t="shared" si="75"/>
        <v>0</v>
      </c>
      <c r="L176" s="38">
        <f t="shared" si="76"/>
        <v>0</v>
      </c>
    </row>
    <row r="177" spans="4:12" ht="33.75" x14ac:dyDescent="0.25">
      <c r="D177" s="29">
        <v>4</v>
      </c>
      <c r="E177" s="4" t="s">
        <v>22</v>
      </c>
      <c r="F177" s="5" t="s">
        <v>17</v>
      </c>
      <c r="G177" s="104" t="s">
        <v>17</v>
      </c>
      <c r="H177" s="40" t="s">
        <v>17</v>
      </c>
      <c r="I177" s="50" t="s">
        <v>17</v>
      </c>
      <c r="J177" s="92" t="s">
        <v>17</v>
      </c>
      <c r="K177" s="92" t="s">
        <v>17</v>
      </c>
      <c r="L177" s="92" t="s">
        <v>17</v>
      </c>
    </row>
    <row r="178" spans="4:12" x14ac:dyDescent="0.25">
      <c r="D178" s="29" t="s">
        <v>191</v>
      </c>
      <c r="E178" s="4" t="s">
        <v>23</v>
      </c>
      <c r="F178" s="5" t="s">
        <v>15</v>
      </c>
      <c r="G178" s="104">
        <v>4</v>
      </c>
      <c r="H178" s="37">
        <v>0</v>
      </c>
      <c r="I178" s="51">
        <f t="shared" ref="I178:I181" si="77">H178*1.2</f>
        <v>0</v>
      </c>
      <c r="J178" s="38">
        <f t="shared" ref="J178:J181" si="78">G178*H178</f>
        <v>0</v>
      </c>
      <c r="K178" s="38">
        <f t="shared" ref="K178:K181" si="79">(I178-H178)*G178</f>
        <v>0</v>
      </c>
      <c r="L178" s="38">
        <f t="shared" ref="L178:L181" si="80">J178+K178</f>
        <v>0</v>
      </c>
    </row>
    <row r="179" spans="4:12" x14ac:dyDescent="0.25">
      <c r="D179" s="29" t="s">
        <v>192</v>
      </c>
      <c r="E179" s="4" t="s">
        <v>24</v>
      </c>
      <c r="F179" s="5" t="s">
        <v>15</v>
      </c>
      <c r="G179" s="104">
        <v>2</v>
      </c>
      <c r="H179" s="37">
        <v>0</v>
      </c>
      <c r="I179" s="51">
        <f t="shared" si="77"/>
        <v>0</v>
      </c>
      <c r="J179" s="38">
        <f t="shared" si="78"/>
        <v>0</v>
      </c>
      <c r="K179" s="38">
        <f t="shared" si="79"/>
        <v>0</v>
      </c>
      <c r="L179" s="38">
        <f t="shared" si="80"/>
        <v>0</v>
      </c>
    </row>
    <row r="180" spans="4:12" ht="22.5" x14ac:dyDescent="0.25">
      <c r="D180" s="29">
        <v>5</v>
      </c>
      <c r="E180" s="3" t="s">
        <v>25</v>
      </c>
      <c r="F180" s="5" t="s">
        <v>15</v>
      </c>
      <c r="G180" s="104">
        <v>0</v>
      </c>
      <c r="H180" s="37">
        <v>0</v>
      </c>
      <c r="I180" s="51">
        <f t="shared" si="77"/>
        <v>0</v>
      </c>
      <c r="J180" s="38">
        <f t="shared" si="78"/>
        <v>0</v>
      </c>
      <c r="K180" s="38">
        <f t="shared" si="79"/>
        <v>0</v>
      </c>
      <c r="L180" s="38">
        <f t="shared" si="80"/>
        <v>0</v>
      </c>
    </row>
    <row r="181" spans="4:12" ht="33.75" x14ac:dyDescent="0.25">
      <c r="D181" s="29">
        <v>6</v>
      </c>
      <c r="E181" s="4" t="s">
        <v>26</v>
      </c>
      <c r="F181" s="5" t="s">
        <v>15</v>
      </c>
      <c r="G181" s="104">
        <v>4</v>
      </c>
      <c r="H181" s="37">
        <v>0</v>
      </c>
      <c r="I181" s="51">
        <f t="shared" si="77"/>
        <v>0</v>
      </c>
      <c r="J181" s="38">
        <f t="shared" si="78"/>
        <v>0</v>
      </c>
      <c r="K181" s="38">
        <f t="shared" si="79"/>
        <v>0</v>
      </c>
      <c r="L181" s="38">
        <f t="shared" si="80"/>
        <v>0</v>
      </c>
    </row>
    <row r="182" spans="4:12" x14ac:dyDescent="0.25">
      <c r="D182" s="29">
        <v>7</v>
      </c>
      <c r="E182" s="4" t="s">
        <v>27</v>
      </c>
      <c r="F182" s="5" t="s">
        <v>17</v>
      </c>
      <c r="G182" s="104" t="s">
        <v>17</v>
      </c>
      <c r="H182" s="40" t="s">
        <v>17</v>
      </c>
      <c r="I182" s="50" t="s">
        <v>17</v>
      </c>
      <c r="J182" s="92" t="s">
        <v>17</v>
      </c>
      <c r="K182" s="92" t="s">
        <v>17</v>
      </c>
      <c r="L182" s="92" t="s">
        <v>17</v>
      </c>
    </row>
    <row r="183" spans="4:12" x14ac:dyDescent="0.25">
      <c r="D183" s="29" t="s">
        <v>193</v>
      </c>
      <c r="E183" s="4" t="s">
        <v>28</v>
      </c>
      <c r="F183" s="5" t="s">
        <v>15</v>
      </c>
      <c r="G183" s="104">
        <v>0</v>
      </c>
      <c r="H183" s="37">
        <v>0</v>
      </c>
      <c r="I183" s="51">
        <f t="shared" ref="I183:I191" si="81">H183*1.2</f>
        <v>0</v>
      </c>
      <c r="J183" s="38">
        <f t="shared" ref="J183:J191" si="82">G183*H183</f>
        <v>0</v>
      </c>
      <c r="K183" s="38">
        <f t="shared" ref="K183:K191" si="83">(I183-H183)*G183</f>
        <v>0</v>
      </c>
      <c r="L183" s="38">
        <f t="shared" ref="L183:L191" si="84">J183+K183</f>
        <v>0</v>
      </c>
    </row>
    <row r="184" spans="4:12" x14ac:dyDescent="0.25">
      <c r="D184" s="29" t="s">
        <v>194</v>
      </c>
      <c r="E184" s="4" t="s">
        <v>29</v>
      </c>
      <c r="F184" s="5" t="s">
        <v>15</v>
      </c>
      <c r="G184" s="104">
        <v>2</v>
      </c>
      <c r="H184" s="37">
        <v>0</v>
      </c>
      <c r="I184" s="51">
        <f t="shared" si="81"/>
        <v>0</v>
      </c>
      <c r="J184" s="38">
        <f t="shared" si="82"/>
        <v>0</v>
      </c>
      <c r="K184" s="38">
        <f t="shared" si="83"/>
        <v>0</v>
      </c>
      <c r="L184" s="38">
        <f t="shared" si="84"/>
        <v>0</v>
      </c>
    </row>
    <row r="185" spans="4:12" x14ac:dyDescent="0.25">
      <c r="D185" s="29">
        <v>8</v>
      </c>
      <c r="E185" s="4" t="s">
        <v>30</v>
      </c>
      <c r="F185" s="5" t="s">
        <v>15</v>
      </c>
      <c r="G185" s="104">
        <v>4</v>
      </c>
      <c r="H185" s="37">
        <v>0</v>
      </c>
      <c r="I185" s="51">
        <f t="shared" si="81"/>
        <v>0</v>
      </c>
      <c r="J185" s="38">
        <f t="shared" si="82"/>
        <v>0</v>
      </c>
      <c r="K185" s="38">
        <f t="shared" si="83"/>
        <v>0</v>
      </c>
      <c r="L185" s="38">
        <f t="shared" si="84"/>
        <v>0</v>
      </c>
    </row>
    <row r="186" spans="4:12" ht="22.5" x14ac:dyDescent="0.25">
      <c r="D186" s="29">
        <v>9</v>
      </c>
      <c r="E186" s="4" t="s">
        <v>31</v>
      </c>
      <c r="F186" s="5" t="s">
        <v>32</v>
      </c>
      <c r="G186" s="112">
        <v>100</v>
      </c>
      <c r="H186" s="37">
        <v>0</v>
      </c>
      <c r="I186" s="51">
        <f t="shared" si="81"/>
        <v>0</v>
      </c>
      <c r="J186" s="38">
        <f t="shared" si="82"/>
        <v>0</v>
      </c>
      <c r="K186" s="38">
        <f t="shared" si="83"/>
        <v>0</v>
      </c>
      <c r="L186" s="38">
        <f t="shared" si="84"/>
        <v>0</v>
      </c>
    </row>
    <row r="187" spans="4:12" x14ac:dyDescent="0.25">
      <c r="D187" s="29">
        <v>10</v>
      </c>
      <c r="E187" s="4" t="s">
        <v>33</v>
      </c>
      <c r="F187" s="5" t="s">
        <v>32</v>
      </c>
      <c r="G187" s="112">
        <v>100</v>
      </c>
      <c r="H187" s="37">
        <v>0</v>
      </c>
      <c r="I187" s="51">
        <f t="shared" si="81"/>
        <v>0</v>
      </c>
      <c r="J187" s="38">
        <f t="shared" si="82"/>
        <v>0</v>
      </c>
      <c r="K187" s="38">
        <f t="shared" si="83"/>
        <v>0</v>
      </c>
      <c r="L187" s="38">
        <f t="shared" si="84"/>
        <v>0</v>
      </c>
    </row>
    <row r="188" spans="4:12" x14ac:dyDescent="0.25">
      <c r="D188" s="29">
        <v>11</v>
      </c>
      <c r="E188" s="4" t="s">
        <v>34</v>
      </c>
      <c r="F188" s="5" t="s">
        <v>32</v>
      </c>
      <c r="G188" s="112">
        <v>20</v>
      </c>
      <c r="H188" s="37">
        <v>0</v>
      </c>
      <c r="I188" s="51">
        <f t="shared" si="81"/>
        <v>0</v>
      </c>
      <c r="J188" s="38">
        <f t="shared" si="82"/>
        <v>0</v>
      </c>
      <c r="K188" s="38">
        <f t="shared" si="83"/>
        <v>0</v>
      </c>
      <c r="L188" s="38">
        <f t="shared" si="84"/>
        <v>0</v>
      </c>
    </row>
    <row r="189" spans="4:12" x14ac:dyDescent="0.25">
      <c r="D189" s="29">
        <v>12</v>
      </c>
      <c r="E189" s="4" t="s">
        <v>35</v>
      </c>
      <c r="F189" s="5" t="s">
        <v>32</v>
      </c>
      <c r="G189" s="112">
        <v>220</v>
      </c>
      <c r="H189" s="37">
        <v>0</v>
      </c>
      <c r="I189" s="51">
        <f t="shared" si="81"/>
        <v>0</v>
      </c>
      <c r="J189" s="38">
        <f t="shared" si="82"/>
        <v>0</v>
      </c>
      <c r="K189" s="38">
        <f t="shared" si="83"/>
        <v>0</v>
      </c>
      <c r="L189" s="38">
        <f t="shared" si="84"/>
        <v>0</v>
      </c>
    </row>
    <row r="190" spans="4:12" ht="56.25" x14ac:dyDescent="0.25">
      <c r="D190" s="29">
        <v>13</v>
      </c>
      <c r="E190" s="4" t="s">
        <v>36</v>
      </c>
      <c r="F190" s="5" t="s">
        <v>15</v>
      </c>
      <c r="G190" s="104">
        <v>1</v>
      </c>
      <c r="H190" s="37">
        <v>0</v>
      </c>
      <c r="I190" s="51">
        <f t="shared" si="81"/>
        <v>0</v>
      </c>
      <c r="J190" s="38">
        <f t="shared" si="82"/>
        <v>0</v>
      </c>
      <c r="K190" s="38">
        <f t="shared" si="83"/>
        <v>0</v>
      </c>
      <c r="L190" s="38">
        <f t="shared" si="84"/>
        <v>0</v>
      </c>
    </row>
    <row r="191" spans="4:12" ht="33.75" x14ac:dyDescent="0.25">
      <c r="D191" s="29">
        <v>14</v>
      </c>
      <c r="E191" s="4" t="s">
        <v>37</v>
      </c>
      <c r="F191" s="5" t="s">
        <v>15</v>
      </c>
      <c r="G191" s="104">
        <v>1</v>
      </c>
      <c r="H191" s="37">
        <v>0</v>
      </c>
      <c r="I191" s="51">
        <f t="shared" si="81"/>
        <v>0</v>
      </c>
      <c r="J191" s="38">
        <f t="shared" si="82"/>
        <v>0</v>
      </c>
      <c r="K191" s="38">
        <f t="shared" si="83"/>
        <v>0</v>
      </c>
      <c r="L191" s="38">
        <f t="shared" si="84"/>
        <v>0</v>
      </c>
    </row>
    <row r="192" spans="4:12" x14ac:dyDescent="0.25">
      <c r="D192" s="162" t="s">
        <v>38</v>
      </c>
      <c r="E192" s="162"/>
      <c r="F192" s="162"/>
      <c r="G192" s="162"/>
      <c r="H192" s="162"/>
      <c r="I192" s="162"/>
      <c r="J192" s="103">
        <f>SUM(J164:J191)</f>
        <v>0</v>
      </c>
      <c r="K192" s="103">
        <f>SUM(K164:K191)</f>
        <v>0</v>
      </c>
      <c r="L192" s="103">
        <f>SUM(L164:L191)</f>
        <v>0</v>
      </c>
    </row>
    <row r="193" spans="4:12" x14ac:dyDescent="0.25">
      <c r="D193" s="62"/>
      <c r="E193" s="10"/>
      <c r="F193" s="11"/>
      <c r="G193" s="106"/>
      <c r="H193" s="41"/>
      <c r="I193" s="157"/>
      <c r="J193" s="157"/>
      <c r="K193" s="157"/>
      <c r="L193" s="157"/>
    </row>
    <row r="194" spans="4:12" x14ac:dyDescent="0.25">
      <c r="D194" s="30" t="s">
        <v>39</v>
      </c>
      <c r="E194" s="13" t="s">
        <v>40</v>
      </c>
      <c r="F194" s="11"/>
      <c r="G194" s="106"/>
      <c r="H194" s="41"/>
      <c r="I194" s="157"/>
      <c r="J194" s="157"/>
      <c r="K194" s="157"/>
      <c r="L194" s="157"/>
    </row>
    <row r="195" spans="4:12" ht="33.75" x14ac:dyDescent="0.25">
      <c r="D195" s="29">
        <v>1</v>
      </c>
      <c r="E195" s="4" t="s">
        <v>41</v>
      </c>
      <c r="F195" s="5" t="s">
        <v>15</v>
      </c>
      <c r="G195" s="104">
        <v>1</v>
      </c>
      <c r="H195" s="37">
        <v>0</v>
      </c>
      <c r="I195" s="51">
        <f t="shared" ref="I195:I196" si="85">H195*1.2</f>
        <v>0</v>
      </c>
      <c r="J195" s="38">
        <f t="shared" ref="J195:J196" si="86">G195*H195</f>
        <v>0</v>
      </c>
      <c r="K195" s="38">
        <f t="shared" ref="K195:K196" si="87">(I195-H195)*G195</f>
        <v>0</v>
      </c>
      <c r="L195" s="38">
        <f t="shared" ref="L195:L196" si="88">J195+K195</f>
        <v>0</v>
      </c>
    </row>
    <row r="196" spans="4:12" ht="22.5" x14ac:dyDescent="0.25">
      <c r="D196" s="29">
        <v>2</v>
      </c>
      <c r="E196" s="4" t="s">
        <v>42</v>
      </c>
      <c r="F196" s="5" t="s">
        <v>15</v>
      </c>
      <c r="G196" s="104">
        <v>1</v>
      </c>
      <c r="H196" s="37">
        <v>0</v>
      </c>
      <c r="I196" s="51">
        <f t="shared" si="85"/>
        <v>0</v>
      </c>
      <c r="J196" s="38">
        <f t="shared" si="86"/>
        <v>0</v>
      </c>
      <c r="K196" s="38">
        <f t="shared" si="87"/>
        <v>0</v>
      </c>
      <c r="L196" s="38">
        <f t="shared" si="88"/>
        <v>0</v>
      </c>
    </row>
    <row r="197" spans="4:12" ht="56.25" x14ac:dyDescent="0.25">
      <c r="D197" s="29">
        <v>3</v>
      </c>
      <c r="E197" s="4" t="s">
        <v>43</v>
      </c>
      <c r="F197" s="5" t="s">
        <v>17</v>
      </c>
      <c r="G197" s="104" t="s">
        <v>17</v>
      </c>
      <c r="H197" s="40" t="s">
        <v>17</v>
      </c>
      <c r="I197" s="50" t="s">
        <v>17</v>
      </c>
      <c r="J197" s="92" t="s">
        <v>17</v>
      </c>
      <c r="K197" s="92" t="s">
        <v>17</v>
      </c>
      <c r="L197" s="92" t="s">
        <v>17</v>
      </c>
    </row>
    <row r="198" spans="4:12" x14ac:dyDescent="0.25">
      <c r="D198" s="29" t="s">
        <v>195</v>
      </c>
      <c r="E198" s="4" t="s">
        <v>44</v>
      </c>
      <c r="F198" s="5" t="s">
        <v>15</v>
      </c>
      <c r="G198" s="104">
        <v>2</v>
      </c>
      <c r="H198" s="37">
        <v>0</v>
      </c>
      <c r="I198" s="51">
        <f t="shared" ref="I198:I200" si="89">H198*1.2</f>
        <v>0</v>
      </c>
      <c r="J198" s="38">
        <f t="shared" ref="J198:J200" si="90">G198*H198</f>
        <v>0</v>
      </c>
      <c r="K198" s="38">
        <f t="shared" ref="K198:K200" si="91">(I198-H198)*G198</f>
        <v>0</v>
      </c>
      <c r="L198" s="38">
        <f t="shared" ref="L198:L200" si="92">J198+K198</f>
        <v>0</v>
      </c>
    </row>
    <row r="199" spans="4:12" x14ac:dyDescent="0.25">
      <c r="D199" s="29" t="s">
        <v>196</v>
      </c>
      <c r="E199" s="4" t="s">
        <v>45</v>
      </c>
      <c r="F199" s="5" t="s">
        <v>15</v>
      </c>
      <c r="G199" s="104">
        <v>2</v>
      </c>
      <c r="H199" s="37">
        <v>0</v>
      </c>
      <c r="I199" s="51">
        <f t="shared" si="89"/>
        <v>0</v>
      </c>
      <c r="J199" s="38">
        <f t="shared" si="90"/>
        <v>0</v>
      </c>
      <c r="K199" s="38">
        <f t="shared" si="91"/>
        <v>0</v>
      </c>
      <c r="L199" s="38">
        <f t="shared" si="92"/>
        <v>0</v>
      </c>
    </row>
    <row r="200" spans="4:12" x14ac:dyDescent="0.25">
      <c r="D200" s="29">
        <v>4</v>
      </c>
      <c r="E200" s="4" t="s">
        <v>46</v>
      </c>
      <c r="F200" s="5" t="s">
        <v>15</v>
      </c>
      <c r="G200" s="104">
        <v>0</v>
      </c>
      <c r="H200" s="37">
        <v>0</v>
      </c>
      <c r="I200" s="51">
        <f t="shared" si="89"/>
        <v>0</v>
      </c>
      <c r="J200" s="38">
        <f t="shared" si="90"/>
        <v>0</v>
      </c>
      <c r="K200" s="38">
        <f t="shared" si="91"/>
        <v>0</v>
      </c>
      <c r="L200" s="38">
        <f t="shared" si="92"/>
        <v>0</v>
      </c>
    </row>
    <row r="201" spans="4:12" ht="33.75" x14ac:dyDescent="0.25">
      <c r="D201" s="29">
        <v>5</v>
      </c>
      <c r="E201" s="4" t="s">
        <v>47</v>
      </c>
      <c r="F201" s="5" t="s">
        <v>17</v>
      </c>
      <c r="G201" s="104" t="s">
        <v>17</v>
      </c>
      <c r="H201" s="40" t="s">
        <v>17</v>
      </c>
      <c r="I201" s="50" t="s">
        <v>17</v>
      </c>
      <c r="J201" s="92" t="s">
        <v>17</v>
      </c>
      <c r="K201" s="92" t="s">
        <v>17</v>
      </c>
      <c r="L201" s="92" t="s">
        <v>17</v>
      </c>
    </row>
    <row r="202" spans="4:12" ht="22.5" x14ac:dyDescent="0.25">
      <c r="D202" s="29" t="s">
        <v>197</v>
      </c>
      <c r="E202" s="4" t="s">
        <v>48</v>
      </c>
      <c r="F202" s="5" t="s">
        <v>15</v>
      </c>
      <c r="G202" s="104">
        <v>8</v>
      </c>
      <c r="H202" s="37">
        <v>0</v>
      </c>
      <c r="I202" s="51">
        <f t="shared" ref="I202:I206" si="93">H202*1.2</f>
        <v>0</v>
      </c>
      <c r="J202" s="38">
        <f t="shared" ref="J202:J206" si="94">G202*H202</f>
        <v>0</v>
      </c>
      <c r="K202" s="38">
        <f t="shared" ref="K202:K206" si="95">(I202-H202)*G202</f>
        <v>0</v>
      </c>
      <c r="L202" s="38">
        <f t="shared" ref="L202:L206" si="96">J202+K202</f>
        <v>0</v>
      </c>
    </row>
    <row r="203" spans="4:12" x14ac:dyDescent="0.25">
      <c r="D203" s="29" t="s">
        <v>198</v>
      </c>
      <c r="E203" s="4" t="s">
        <v>49</v>
      </c>
      <c r="F203" s="5" t="s">
        <v>15</v>
      </c>
      <c r="G203" s="104">
        <v>2</v>
      </c>
      <c r="H203" s="37">
        <v>0</v>
      </c>
      <c r="I203" s="51">
        <f t="shared" si="93"/>
        <v>0</v>
      </c>
      <c r="J203" s="38">
        <f t="shared" si="94"/>
        <v>0</v>
      </c>
      <c r="K203" s="38">
        <f t="shared" si="95"/>
        <v>0</v>
      </c>
      <c r="L203" s="38">
        <f t="shared" si="96"/>
        <v>0</v>
      </c>
    </row>
    <row r="204" spans="4:12" x14ac:dyDescent="0.25">
      <c r="D204" s="29">
        <v>6</v>
      </c>
      <c r="E204" s="4" t="s">
        <v>50</v>
      </c>
      <c r="F204" s="5" t="s">
        <v>15</v>
      </c>
      <c r="G204" s="104">
        <v>2</v>
      </c>
      <c r="H204" s="37">
        <v>0</v>
      </c>
      <c r="I204" s="51">
        <f t="shared" si="93"/>
        <v>0</v>
      </c>
      <c r="J204" s="38">
        <f t="shared" si="94"/>
        <v>0</v>
      </c>
      <c r="K204" s="38">
        <f t="shared" si="95"/>
        <v>0</v>
      </c>
      <c r="L204" s="38">
        <f t="shared" si="96"/>
        <v>0</v>
      </c>
    </row>
    <row r="205" spans="4:12" ht="33.75" x14ac:dyDescent="0.25">
      <c r="D205" s="29">
        <v>7</v>
      </c>
      <c r="E205" s="4" t="s">
        <v>51</v>
      </c>
      <c r="F205" s="5" t="s">
        <v>52</v>
      </c>
      <c r="G205" s="104">
        <v>1</v>
      </c>
      <c r="H205" s="37">
        <v>0</v>
      </c>
      <c r="I205" s="51">
        <f t="shared" si="93"/>
        <v>0</v>
      </c>
      <c r="J205" s="38">
        <f t="shared" si="94"/>
        <v>0</v>
      </c>
      <c r="K205" s="38">
        <f t="shared" si="95"/>
        <v>0</v>
      </c>
      <c r="L205" s="38">
        <f t="shared" si="96"/>
        <v>0</v>
      </c>
    </row>
    <row r="206" spans="4:12" ht="22.5" x14ac:dyDescent="0.25">
      <c r="D206" s="29">
        <v>8</v>
      </c>
      <c r="E206" s="4" t="s">
        <v>53</v>
      </c>
      <c r="F206" s="5" t="s">
        <v>52</v>
      </c>
      <c r="G206" s="104">
        <v>1</v>
      </c>
      <c r="H206" s="37">
        <v>0</v>
      </c>
      <c r="I206" s="51">
        <f t="shared" si="93"/>
        <v>0</v>
      </c>
      <c r="J206" s="38">
        <f t="shared" si="94"/>
        <v>0</v>
      </c>
      <c r="K206" s="38">
        <f t="shared" si="95"/>
        <v>0</v>
      </c>
      <c r="L206" s="38">
        <f t="shared" si="96"/>
        <v>0</v>
      </c>
    </row>
    <row r="207" spans="4:12" ht="45" x14ac:dyDescent="0.25">
      <c r="D207" s="29">
        <v>9</v>
      </c>
      <c r="E207" s="4" t="s">
        <v>54</v>
      </c>
      <c r="F207" s="5" t="s">
        <v>17</v>
      </c>
      <c r="G207" s="104" t="s">
        <v>17</v>
      </c>
      <c r="H207" s="40" t="s">
        <v>17</v>
      </c>
      <c r="I207" s="50" t="s">
        <v>17</v>
      </c>
      <c r="J207" s="92" t="s">
        <v>17</v>
      </c>
      <c r="K207" s="92" t="s">
        <v>17</v>
      </c>
      <c r="L207" s="92" t="s">
        <v>17</v>
      </c>
    </row>
    <row r="208" spans="4:12" x14ac:dyDescent="0.25">
      <c r="D208" s="29" t="s">
        <v>199</v>
      </c>
      <c r="E208" s="4" t="s">
        <v>55</v>
      </c>
      <c r="F208" s="5" t="s">
        <v>15</v>
      </c>
      <c r="G208" s="104">
        <v>2</v>
      </c>
      <c r="H208" s="37">
        <v>0</v>
      </c>
      <c r="I208" s="51">
        <f t="shared" ref="I208:I212" si="97">H208*1.2</f>
        <v>0</v>
      </c>
      <c r="J208" s="38">
        <f t="shared" ref="J208:J212" si="98">G208*H208</f>
        <v>0</v>
      </c>
      <c r="K208" s="38">
        <f t="shared" ref="K208:K212" si="99">(I208-H208)*G208</f>
        <v>0</v>
      </c>
      <c r="L208" s="38">
        <f t="shared" ref="L208:L212" si="100">J208+K208</f>
        <v>0</v>
      </c>
    </row>
    <row r="209" spans="4:12" x14ac:dyDescent="0.25">
      <c r="D209" s="29" t="s">
        <v>200</v>
      </c>
      <c r="E209" s="4" t="s">
        <v>56</v>
      </c>
      <c r="F209" s="5" t="s">
        <v>15</v>
      </c>
      <c r="G209" s="104">
        <v>2</v>
      </c>
      <c r="H209" s="37">
        <v>0</v>
      </c>
      <c r="I209" s="51">
        <f t="shared" si="97"/>
        <v>0</v>
      </c>
      <c r="J209" s="38">
        <f t="shared" si="98"/>
        <v>0</v>
      </c>
      <c r="K209" s="38">
        <f t="shared" si="99"/>
        <v>0</v>
      </c>
      <c r="L209" s="38">
        <f t="shared" si="100"/>
        <v>0</v>
      </c>
    </row>
    <row r="210" spans="4:12" ht="22.5" x14ac:dyDescent="0.25">
      <c r="D210" s="29">
        <v>10</v>
      </c>
      <c r="E210" s="4" t="s">
        <v>57</v>
      </c>
      <c r="F210" s="5" t="s">
        <v>32</v>
      </c>
      <c r="G210" s="104">
        <v>420</v>
      </c>
      <c r="H210" s="37">
        <v>0</v>
      </c>
      <c r="I210" s="51">
        <f t="shared" si="97"/>
        <v>0</v>
      </c>
      <c r="J210" s="38">
        <f t="shared" si="98"/>
        <v>0</v>
      </c>
      <c r="K210" s="38">
        <f t="shared" si="99"/>
        <v>0</v>
      </c>
      <c r="L210" s="38">
        <f t="shared" si="100"/>
        <v>0</v>
      </c>
    </row>
    <row r="211" spans="4:12" ht="22.5" x14ac:dyDescent="0.25">
      <c r="D211" s="29">
        <v>11</v>
      </c>
      <c r="E211" s="4" t="s">
        <v>58</v>
      </c>
      <c r="F211" s="5" t="s">
        <v>32</v>
      </c>
      <c r="G211" s="104">
        <v>145</v>
      </c>
      <c r="H211" s="37">
        <v>0</v>
      </c>
      <c r="I211" s="51">
        <f t="shared" si="97"/>
        <v>0</v>
      </c>
      <c r="J211" s="38">
        <f t="shared" si="98"/>
        <v>0</v>
      </c>
      <c r="K211" s="38">
        <f t="shared" si="99"/>
        <v>0</v>
      </c>
      <c r="L211" s="38">
        <f t="shared" si="100"/>
        <v>0</v>
      </c>
    </row>
    <row r="212" spans="4:12" ht="45" x14ac:dyDescent="0.25">
      <c r="D212" s="29">
        <v>12</v>
      </c>
      <c r="E212" s="4" t="s">
        <v>59</v>
      </c>
      <c r="F212" s="5" t="s">
        <v>52</v>
      </c>
      <c r="G212" s="104">
        <v>1</v>
      </c>
      <c r="H212" s="37">
        <v>0</v>
      </c>
      <c r="I212" s="51">
        <f t="shared" si="97"/>
        <v>0</v>
      </c>
      <c r="J212" s="38">
        <f t="shared" si="98"/>
        <v>0</v>
      </c>
      <c r="K212" s="38">
        <f t="shared" si="99"/>
        <v>0</v>
      </c>
      <c r="L212" s="38">
        <f t="shared" si="100"/>
        <v>0</v>
      </c>
    </row>
    <row r="213" spans="4:12" x14ac:dyDescent="0.25">
      <c r="D213" s="29">
        <v>13</v>
      </c>
      <c r="E213" s="4" t="s">
        <v>60</v>
      </c>
      <c r="F213" s="5" t="s">
        <v>17</v>
      </c>
      <c r="G213" s="104" t="s">
        <v>17</v>
      </c>
      <c r="H213" s="40" t="s">
        <v>17</v>
      </c>
      <c r="I213" s="50" t="s">
        <v>17</v>
      </c>
      <c r="J213" s="92" t="s">
        <v>17</v>
      </c>
      <c r="K213" s="92" t="s">
        <v>17</v>
      </c>
      <c r="L213" s="92" t="s">
        <v>17</v>
      </c>
    </row>
    <row r="214" spans="4:12" x14ac:dyDescent="0.25">
      <c r="D214" s="29" t="s">
        <v>201</v>
      </c>
      <c r="E214" s="4" t="s">
        <v>61</v>
      </c>
      <c r="F214" s="5" t="s">
        <v>15</v>
      </c>
      <c r="G214" s="104">
        <v>4</v>
      </c>
      <c r="H214" s="37">
        <v>0</v>
      </c>
      <c r="I214" s="51">
        <f t="shared" ref="I214:I218" si="101">H214*1.2</f>
        <v>0</v>
      </c>
      <c r="J214" s="38">
        <f t="shared" ref="J214:J218" si="102">G214*H214</f>
        <v>0</v>
      </c>
      <c r="K214" s="38">
        <f t="shared" ref="K214:K218" si="103">(I214-H214)*G214</f>
        <v>0</v>
      </c>
      <c r="L214" s="38">
        <f t="shared" ref="L214:L218" si="104">J214+K214</f>
        <v>0</v>
      </c>
    </row>
    <row r="215" spans="4:12" x14ac:dyDescent="0.25">
      <c r="D215" s="29" t="s">
        <v>202</v>
      </c>
      <c r="E215" s="4" t="s">
        <v>62</v>
      </c>
      <c r="F215" s="5" t="s">
        <v>15</v>
      </c>
      <c r="G215" s="104">
        <v>1</v>
      </c>
      <c r="H215" s="37">
        <v>0</v>
      </c>
      <c r="I215" s="51">
        <f t="shared" si="101"/>
        <v>0</v>
      </c>
      <c r="J215" s="38">
        <f t="shared" si="102"/>
        <v>0</v>
      </c>
      <c r="K215" s="38">
        <f t="shared" si="103"/>
        <v>0</v>
      </c>
      <c r="L215" s="38">
        <f t="shared" si="104"/>
        <v>0</v>
      </c>
    </row>
    <row r="216" spans="4:12" ht="33.75" x14ac:dyDescent="0.25">
      <c r="D216" s="29">
        <v>14</v>
      </c>
      <c r="E216" s="4" t="s">
        <v>63</v>
      </c>
      <c r="F216" s="5" t="s">
        <v>15</v>
      </c>
      <c r="G216" s="104">
        <v>4</v>
      </c>
      <c r="H216" s="37">
        <v>0</v>
      </c>
      <c r="I216" s="51">
        <f t="shared" si="101"/>
        <v>0</v>
      </c>
      <c r="J216" s="38">
        <f t="shared" si="102"/>
        <v>0</v>
      </c>
      <c r="K216" s="38">
        <f t="shared" si="103"/>
        <v>0</v>
      </c>
      <c r="L216" s="38">
        <f t="shared" si="104"/>
        <v>0</v>
      </c>
    </row>
    <row r="217" spans="4:12" ht="22.5" x14ac:dyDescent="0.25">
      <c r="D217" s="29">
        <v>15</v>
      </c>
      <c r="E217" s="4" t="s">
        <v>64</v>
      </c>
      <c r="F217" s="5" t="s">
        <v>15</v>
      </c>
      <c r="G217" s="104">
        <v>6</v>
      </c>
      <c r="H217" s="37">
        <v>0</v>
      </c>
      <c r="I217" s="51">
        <f t="shared" si="101"/>
        <v>0</v>
      </c>
      <c r="J217" s="38">
        <f t="shared" si="102"/>
        <v>0</v>
      </c>
      <c r="K217" s="38">
        <f t="shared" si="103"/>
        <v>0</v>
      </c>
      <c r="L217" s="38">
        <f t="shared" si="104"/>
        <v>0</v>
      </c>
    </row>
    <row r="218" spans="4:12" x14ac:dyDescent="0.25">
      <c r="D218" s="29">
        <v>16</v>
      </c>
      <c r="E218" s="4" t="s">
        <v>65</v>
      </c>
      <c r="F218" s="5" t="s">
        <v>52</v>
      </c>
      <c r="G218" s="104">
        <v>1</v>
      </c>
      <c r="H218" s="37">
        <v>0</v>
      </c>
      <c r="I218" s="51">
        <f t="shared" si="101"/>
        <v>0</v>
      </c>
      <c r="J218" s="38">
        <f t="shared" si="102"/>
        <v>0</v>
      </c>
      <c r="K218" s="38">
        <f t="shared" si="103"/>
        <v>0</v>
      </c>
      <c r="L218" s="38">
        <f t="shared" si="104"/>
        <v>0</v>
      </c>
    </row>
    <row r="219" spans="4:12" x14ac:dyDescent="0.25">
      <c r="D219" s="162" t="s">
        <v>66</v>
      </c>
      <c r="E219" s="162"/>
      <c r="F219" s="162"/>
      <c r="G219" s="162"/>
      <c r="H219" s="162"/>
      <c r="I219" s="162"/>
      <c r="J219" s="103">
        <f t="shared" ref="J219:K219" si="105">SUM(J195:J218)</f>
        <v>0</v>
      </c>
      <c r="K219" s="103">
        <f t="shared" si="105"/>
        <v>0</v>
      </c>
      <c r="L219" s="103">
        <f>SUM(L195:L218)</f>
        <v>0</v>
      </c>
    </row>
    <row r="220" spans="4:12" x14ac:dyDescent="0.25">
      <c r="D220" s="62"/>
      <c r="E220" s="10"/>
      <c r="F220" s="11"/>
      <c r="G220" s="106"/>
      <c r="H220" s="41"/>
      <c r="I220" s="157"/>
      <c r="J220" s="157"/>
      <c r="K220" s="157"/>
      <c r="L220" s="157"/>
    </row>
    <row r="221" spans="4:12" ht="22.5" x14ac:dyDescent="0.25">
      <c r="D221" s="30" t="s">
        <v>67</v>
      </c>
      <c r="E221" s="15" t="s">
        <v>68</v>
      </c>
      <c r="F221" s="11"/>
      <c r="G221" s="106"/>
      <c r="H221" s="41"/>
      <c r="I221" s="157"/>
      <c r="J221" s="157"/>
      <c r="K221" s="157"/>
      <c r="L221" s="157"/>
    </row>
    <row r="222" spans="4:12" ht="45" x14ac:dyDescent="0.25">
      <c r="D222" s="29">
        <v>1</v>
      </c>
      <c r="E222" s="4" t="s">
        <v>69</v>
      </c>
      <c r="F222" s="5" t="s">
        <v>15</v>
      </c>
      <c r="G222" s="104">
        <v>1</v>
      </c>
      <c r="H222" s="37">
        <v>0</v>
      </c>
      <c r="I222" s="51">
        <f t="shared" ref="I222" si="106">H222*1.2</f>
        <v>0</v>
      </c>
      <c r="J222" s="38">
        <f t="shared" ref="J222" si="107">G222*H222</f>
        <v>0</v>
      </c>
      <c r="K222" s="38">
        <f t="shared" ref="K222" si="108">(I222-H222)*G222</f>
        <v>0</v>
      </c>
      <c r="L222" s="38">
        <f t="shared" ref="L222" si="109">J222+K222</f>
        <v>0</v>
      </c>
    </row>
    <row r="223" spans="4:12" x14ac:dyDescent="0.25">
      <c r="D223" s="29">
        <v>2</v>
      </c>
      <c r="E223" s="4" t="s">
        <v>70</v>
      </c>
      <c r="F223" s="5" t="s">
        <v>17</v>
      </c>
      <c r="G223" s="104" t="s">
        <v>17</v>
      </c>
      <c r="H223" s="60" t="s">
        <v>17</v>
      </c>
      <c r="I223" s="50" t="s">
        <v>17</v>
      </c>
      <c r="J223" s="92" t="s">
        <v>17</v>
      </c>
      <c r="K223" s="92" t="s">
        <v>17</v>
      </c>
      <c r="L223" s="92" t="s">
        <v>17</v>
      </c>
    </row>
    <row r="224" spans="4:12" ht="56.25" x14ac:dyDescent="0.25">
      <c r="D224" s="29" t="s">
        <v>203</v>
      </c>
      <c r="E224" s="4" t="s">
        <v>71</v>
      </c>
      <c r="F224" s="5" t="s">
        <v>32</v>
      </c>
      <c r="G224" s="104">
        <v>150</v>
      </c>
      <c r="H224" s="37">
        <v>0</v>
      </c>
      <c r="I224" s="51">
        <f t="shared" ref="I224:I229" si="110">H224*1.2</f>
        <v>0</v>
      </c>
      <c r="J224" s="38">
        <f t="shared" ref="J224:J229" si="111">G224*H224</f>
        <v>0</v>
      </c>
      <c r="K224" s="38">
        <f t="shared" ref="K224:K229" si="112">(I224-H224)*G224</f>
        <v>0</v>
      </c>
      <c r="L224" s="38">
        <f t="shared" ref="L224:L229" si="113">J224+K224</f>
        <v>0</v>
      </c>
    </row>
    <row r="225" spans="4:12" ht="56.25" x14ac:dyDescent="0.25">
      <c r="D225" s="29" t="s">
        <v>204</v>
      </c>
      <c r="E225" s="4" t="s">
        <v>72</v>
      </c>
      <c r="F225" s="5" t="s">
        <v>32</v>
      </c>
      <c r="G225" s="104">
        <v>100</v>
      </c>
      <c r="H225" s="37">
        <v>0</v>
      </c>
      <c r="I225" s="51">
        <f t="shared" si="110"/>
        <v>0</v>
      </c>
      <c r="J225" s="38">
        <f t="shared" si="111"/>
        <v>0</v>
      </c>
      <c r="K225" s="38">
        <f t="shared" si="112"/>
        <v>0</v>
      </c>
      <c r="L225" s="38">
        <f t="shared" si="113"/>
        <v>0</v>
      </c>
    </row>
    <row r="226" spans="4:12" ht="56.25" x14ac:dyDescent="0.25">
      <c r="D226" s="29" t="s">
        <v>205</v>
      </c>
      <c r="E226" s="4" t="s">
        <v>73</v>
      </c>
      <c r="F226" s="5" t="s">
        <v>32</v>
      </c>
      <c r="G226" s="104">
        <v>20</v>
      </c>
      <c r="H226" s="37">
        <v>0</v>
      </c>
      <c r="I226" s="51">
        <f t="shared" si="110"/>
        <v>0</v>
      </c>
      <c r="J226" s="38">
        <f t="shared" si="111"/>
        <v>0</v>
      </c>
      <c r="K226" s="38">
        <f t="shared" si="112"/>
        <v>0</v>
      </c>
      <c r="L226" s="38">
        <f t="shared" si="113"/>
        <v>0</v>
      </c>
    </row>
    <row r="227" spans="4:12" ht="67.5" x14ac:dyDescent="0.25">
      <c r="D227" s="29" t="s">
        <v>206</v>
      </c>
      <c r="E227" s="4" t="s">
        <v>74</v>
      </c>
      <c r="F227" s="5" t="s">
        <v>32</v>
      </c>
      <c r="G227" s="104">
        <v>25</v>
      </c>
      <c r="H227" s="37">
        <v>0</v>
      </c>
      <c r="I227" s="51">
        <f t="shared" si="110"/>
        <v>0</v>
      </c>
      <c r="J227" s="38">
        <f t="shared" si="111"/>
        <v>0</v>
      </c>
      <c r="K227" s="38">
        <f t="shared" si="112"/>
        <v>0</v>
      </c>
      <c r="L227" s="38">
        <f t="shared" si="113"/>
        <v>0</v>
      </c>
    </row>
    <row r="228" spans="4:12" ht="45" x14ac:dyDescent="0.25">
      <c r="D228" s="29">
        <v>3</v>
      </c>
      <c r="E228" s="4" t="s">
        <v>190</v>
      </c>
      <c r="F228" s="5" t="s">
        <v>15</v>
      </c>
      <c r="G228" s="104">
        <v>6</v>
      </c>
      <c r="H228" s="37">
        <v>0</v>
      </c>
      <c r="I228" s="51">
        <f t="shared" si="110"/>
        <v>0</v>
      </c>
      <c r="J228" s="38">
        <f t="shared" si="111"/>
        <v>0</v>
      </c>
      <c r="K228" s="38">
        <f t="shared" si="112"/>
        <v>0</v>
      </c>
      <c r="L228" s="38">
        <f t="shared" si="113"/>
        <v>0</v>
      </c>
    </row>
    <row r="229" spans="4:12" ht="45" x14ac:dyDescent="0.25">
      <c r="D229" s="29">
        <v>4</v>
      </c>
      <c r="E229" s="4" t="s">
        <v>76</v>
      </c>
      <c r="F229" s="5" t="s">
        <v>15</v>
      </c>
      <c r="G229" s="104">
        <v>2</v>
      </c>
      <c r="H229" s="37">
        <v>0</v>
      </c>
      <c r="I229" s="51">
        <f t="shared" si="110"/>
        <v>0</v>
      </c>
      <c r="J229" s="38">
        <f t="shared" si="111"/>
        <v>0</v>
      </c>
      <c r="K229" s="38">
        <f t="shared" si="112"/>
        <v>0</v>
      </c>
      <c r="L229" s="38">
        <f t="shared" si="113"/>
        <v>0</v>
      </c>
    </row>
    <row r="230" spans="4:12" ht="45" x14ac:dyDescent="0.25">
      <c r="D230" s="29">
        <v>5</v>
      </c>
      <c r="E230" s="4" t="s">
        <v>77</v>
      </c>
      <c r="F230" s="5" t="s">
        <v>17</v>
      </c>
      <c r="G230" s="104" t="s">
        <v>17</v>
      </c>
      <c r="H230" s="60" t="s">
        <v>17</v>
      </c>
      <c r="I230" s="50" t="s">
        <v>17</v>
      </c>
      <c r="J230" s="92" t="s">
        <v>17</v>
      </c>
      <c r="K230" s="92" t="s">
        <v>17</v>
      </c>
      <c r="L230" s="92" t="s">
        <v>17</v>
      </c>
    </row>
    <row r="231" spans="4:12" x14ac:dyDescent="0.25">
      <c r="D231" s="29" t="s">
        <v>197</v>
      </c>
      <c r="E231" s="4" t="s">
        <v>55</v>
      </c>
      <c r="F231" s="5" t="s">
        <v>15</v>
      </c>
      <c r="G231" s="104">
        <v>2</v>
      </c>
      <c r="H231" s="37">
        <v>0</v>
      </c>
      <c r="I231" s="51">
        <f t="shared" ref="I231:I234" si="114">H231*1.2</f>
        <v>0</v>
      </c>
      <c r="J231" s="38">
        <f t="shared" ref="J231:J234" si="115">G231*H231</f>
        <v>0</v>
      </c>
      <c r="K231" s="38">
        <f t="shared" ref="K231:K234" si="116">(I231-H231)*G231</f>
        <v>0</v>
      </c>
      <c r="L231" s="38">
        <f t="shared" ref="L231:L234" si="117">J231+K231</f>
        <v>0</v>
      </c>
    </row>
    <row r="232" spans="4:12" x14ac:dyDescent="0.25">
      <c r="D232" s="29" t="s">
        <v>198</v>
      </c>
      <c r="E232" s="8" t="s">
        <v>56</v>
      </c>
      <c r="F232" s="5" t="s">
        <v>15</v>
      </c>
      <c r="G232" s="104">
        <v>2</v>
      </c>
      <c r="H232" s="37">
        <v>0</v>
      </c>
      <c r="I232" s="51">
        <f t="shared" si="114"/>
        <v>0</v>
      </c>
      <c r="J232" s="38">
        <f t="shared" si="115"/>
        <v>0</v>
      </c>
      <c r="K232" s="38">
        <f t="shared" si="116"/>
        <v>0</v>
      </c>
      <c r="L232" s="38">
        <f t="shared" si="117"/>
        <v>0</v>
      </c>
    </row>
    <row r="233" spans="4:12" ht="33.75" x14ac:dyDescent="0.25">
      <c r="D233" s="29">
        <v>6</v>
      </c>
      <c r="E233" s="4" t="s">
        <v>78</v>
      </c>
      <c r="F233" s="5" t="s">
        <v>15</v>
      </c>
      <c r="G233" s="104">
        <v>0</v>
      </c>
      <c r="H233" s="37">
        <v>0</v>
      </c>
      <c r="I233" s="51">
        <f t="shared" si="114"/>
        <v>0</v>
      </c>
      <c r="J233" s="38">
        <f t="shared" si="115"/>
        <v>0</v>
      </c>
      <c r="K233" s="38">
        <f t="shared" si="116"/>
        <v>0</v>
      </c>
      <c r="L233" s="38">
        <f t="shared" si="117"/>
        <v>0</v>
      </c>
    </row>
    <row r="234" spans="4:12" ht="33.75" x14ac:dyDescent="0.25">
      <c r="D234" s="29">
        <v>7</v>
      </c>
      <c r="E234" s="4" t="s">
        <v>79</v>
      </c>
      <c r="F234" s="5" t="s">
        <v>15</v>
      </c>
      <c r="G234" s="104">
        <v>6</v>
      </c>
      <c r="H234" s="37">
        <v>0</v>
      </c>
      <c r="I234" s="51">
        <f t="shared" si="114"/>
        <v>0</v>
      </c>
      <c r="J234" s="38">
        <f t="shared" si="115"/>
        <v>0</v>
      </c>
      <c r="K234" s="38">
        <f t="shared" si="116"/>
        <v>0</v>
      </c>
      <c r="L234" s="38">
        <f t="shared" si="117"/>
        <v>0</v>
      </c>
    </row>
    <row r="235" spans="4:12" x14ac:dyDescent="0.25">
      <c r="D235" s="162" t="s">
        <v>80</v>
      </c>
      <c r="E235" s="162"/>
      <c r="F235" s="162"/>
      <c r="G235" s="162"/>
      <c r="H235" s="162"/>
      <c r="I235" s="162"/>
      <c r="J235" s="103">
        <f>SUM(J222:J234)</f>
        <v>0</v>
      </c>
      <c r="K235" s="103">
        <f>SUM(K222:K234)</f>
        <v>0</v>
      </c>
      <c r="L235" s="103">
        <f>SUM(L222:L234)</f>
        <v>0</v>
      </c>
    </row>
    <row r="236" spans="4:12" x14ac:dyDescent="0.25">
      <c r="D236" s="62"/>
      <c r="E236" s="10"/>
      <c r="F236" s="11"/>
      <c r="G236" s="106"/>
      <c r="H236" s="41"/>
      <c r="I236" s="157"/>
      <c r="J236" s="157"/>
      <c r="K236" s="157"/>
      <c r="L236" s="157"/>
    </row>
    <row r="237" spans="4:12" x14ac:dyDescent="0.25">
      <c r="D237" s="30" t="s">
        <v>81</v>
      </c>
      <c r="E237" s="163" t="s">
        <v>221</v>
      </c>
      <c r="F237" s="163"/>
      <c r="G237" s="163"/>
      <c r="H237" s="163"/>
      <c r="I237" s="163"/>
      <c r="J237" s="103">
        <f>J235+J219+J192</f>
        <v>0</v>
      </c>
      <c r="K237" s="103">
        <f>K235+K219+K192</f>
        <v>0</v>
      </c>
      <c r="L237" s="103">
        <f>L235+L219+L192</f>
        <v>0</v>
      </c>
    </row>
    <row r="238" spans="4:12" x14ac:dyDescent="0.25">
      <c r="D238" s="62"/>
      <c r="E238" s="7"/>
      <c r="F238" s="11"/>
      <c r="G238" s="106"/>
      <c r="H238" s="41"/>
      <c r="I238" s="157"/>
      <c r="J238" s="157"/>
      <c r="K238" s="157"/>
      <c r="L238" s="157"/>
    </row>
    <row r="239" spans="4:12" x14ac:dyDescent="0.25">
      <c r="D239" s="31" t="s">
        <v>82</v>
      </c>
      <c r="E239" s="16" t="s">
        <v>83</v>
      </c>
      <c r="F239" s="11"/>
      <c r="G239" s="106"/>
      <c r="H239" s="41"/>
      <c r="I239" s="157"/>
      <c r="J239" s="157"/>
      <c r="K239" s="157"/>
      <c r="L239" s="157"/>
    </row>
    <row r="240" spans="4:12" x14ac:dyDescent="0.25">
      <c r="D240" s="30" t="s">
        <v>84</v>
      </c>
      <c r="E240" s="13" t="s">
        <v>85</v>
      </c>
      <c r="F240" s="11"/>
      <c r="G240" s="106"/>
      <c r="H240" s="41"/>
      <c r="I240" s="157"/>
      <c r="J240" s="157"/>
      <c r="K240" s="157"/>
      <c r="L240" s="157"/>
    </row>
    <row r="241" spans="2:12" x14ac:dyDescent="0.25">
      <c r="D241" s="29">
        <v>1</v>
      </c>
      <c r="E241" s="8" t="s">
        <v>86</v>
      </c>
      <c r="F241" s="5" t="s">
        <v>87</v>
      </c>
      <c r="G241" s="104" t="s">
        <v>17</v>
      </c>
      <c r="H241" s="40" t="s">
        <v>17</v>
      </c>
      <c r="I241" s="50" t="s">
        <v>17</v>
      </c>
      <c r="J241" s="92" t="s">
        <v>17</v>
      </c>
      <c r="K241" s="92" t="s">
        <v>17</v>
      </c>
      <c r="L241" s="92" t="s">
        <v>17</v>
      </c>
    </row>
    <row r="242" spans="2:12" x14ac:dyDescent="0.25">
      <c r="D242" s="29" t="s">
        <v>207</v>
      </c>
      <c r="E242" s="8" t="s">
        <v>133</v>
      </c>
      <c r="F242" s="5" t="s">
        <v>15</v>
      </c>
      <c r="G242" s="104">
        <v>1</v>
      </c>
      <c r="H242" s="37">
        <v>0</v>
      </c>
      <c r="I242" s="51">
        <f t="shared" ref="I242:I243" si="118">H242*1.2</f>
        <v>0</v>
      </c>
      <c r="J242" s="38">
        <f t="shared" ref="J242:J243" si="119">G242*H242</f>
        <v>0</v>
      </c>
      <c r="K242" s="38">
        <f t="shared" ref="K242:K243" si="120">(I242-H242)*G242</f>
        <v>0</v>
      </c>
      <c r="L242" s="38">
        <f t="shared" ref="L242:L243" si="121">J242+K242</f>
        <v>0</v>
      </c>
    </row>
    <row r="243" spans="2:12" x14ac:dyDescent="0.25">
      <c r="D243" s="29">
        <v>2</v>
      </c>
      <c r="E243" s="4" t="s">
        <v>91</v>
      </c>
      <c r="F243" s="5" t="s">
        <v>15</v>
      </c>
      <c r="G243" s="104">
        <v>1</v>
      </c>
      <c r="H243" s="37">
        <v>0</v>
      </c>
      <c r="I243" s="51">
        <f t="shared" si="118"/>
        <v>0</v>
      </c>
      <c r="J243" s="38">
        <f t="shared" si="119"/>
        <v>0</v>
      </c>
      <c r="K243" s="38">
        <f t="shared" si="120"/>
        <v>0</v>
      </c>
      <c r="L243" s="38">
        <f t="shared" si="121"/>
        <v>0</v>
      </c>
    </row>
    <row r="244" spans="2:12" x14ac:dyDescent="0.25">
      <c r="D244" s="161" t="s">
        <v>93</v>
      </c>
      <c r="E244" s="161"/>
      <c r="F244" s="161"/>
      <c r="G244" s="161"/>
      <c r="H244" s="161"/>
      <c r="I244" s="161"/>
      <c r="J244" s="103">
        <f>SUM(J241:J243)</f>
        <v>0</v>
      </c>
      <c r="K244" s="103">
        <f>SUM(K241:K243)</f>
        <v>0</v>
      </c>
      <c r="L244" s="103">
        <f>SUM(L241:L243)</f>
        <v>0</v>
      </c>
    </row>
    <row r="245" spans="2:12" x14ac:dyDescent="0.25">
      <c r="D245" s="62"/>
      <c r="E245" s="8"/>
      <c r="F245" s="11"/>
      <c r="G245" s="106"/>
      <c r="H245" s="41"/>
      <c r="I245" s="157"/>
      <c r="J245" s="157"/>
      <c r="K245" s="157"/>
      <c r="L245" s="157"/>
    </row>
    <row r="246" spans="2:12" x14ac:dyDescent="0.25">
      <c r="D246" s="30" t="s">
        <v>94</v>
      </c>
      <c r="E246" s="13" t="s">
        <v>40</v>
      </c>
      <c r="F246" s="11"/>
      <c r="G246" s="106"/>
      <c r="H246" s="41"/>
      <c r="I246" s="157"/>
      <c r="J246" s="157"/>
      <c r="K246" s="157"/>
      <c r="L246" s="157"/>
    </row>
    <row r="247" spans="2:12" ht="33.75" x14ac:dyDescent="0.25">
      <c r="D247" s="29">
        <v>1</v>
      </c>
      <c r="E247" s="4" t="s">
        <v>95</v>
      </c>
      <c r="F247" s="5" t="s">
        <v>17</v>
      </c>
      <c r="G247" s="104" t="s">
        <v>17</v>
      </c>
      <c r="H247" s="40" t="s">
        <v>17</v>
      </c>
      <c r="I247" s="50" t="s">
        <v>17</v>
      </c>
      <c r="J247" s="92" t="s">
        <v>17</v>
      </c>
      <c r="K247" s="92" t="s">
        <v>17</v>
      </c>
      <c r="L247" s="92" t="s">
        <v>17</v>
      </c>
    </row>
    <row r="248" spans="2:12" ht="33.75" x14ac:dyDescent="0.25">
      <c r="D248" s="29" t="s">
        <v>207</v>
      </c>
      <c r="E248" s="4" t="s">
        <v>96</v>
      </c>
      <c r="F248" s="5" t="s">
        <v>15</v>
      </c>
      <c r="G248" s="104">
        <v>2</v>
      </c>
      <c r="H248" s="37">
        <v>0</v>
      </c>
      <c r="I248" s="51">
        <f t="shared" ref="I248:I252" si="122">H248*1.2</f>
        <v>0</v>
      </c>
      <c r="J248" s="38">
        <f t="shared" ref="J248:J252" si="123">G248*H248</f>
        <v>0</v>
      </c>
      <c r="K248" s="38">
        <f t="shared" ref="K248:K252" si="124">(I248-H248)*G248</f>
        <v>0</v>
      </c>
      <c r="L248" s="38">
        <f t="shared" ref="L248:L252" si="125">J248+K248</f>
        <v>0</v>
      </c>
    </row>
    <row r="249" spans="2:12" x14ac:dyDescent="0.25">
      <c r="D249" s="29" t="s">
        <v>208</v>
      </c>
      <c r="E249" s="4" t="s">
        <v>134</v>
      </c>
      <c r="F249" s="5" t="s">
        <v>15</v>
      </c>
      <c r="G249" s="104">
        <v>0</v>
      </c>
      <c r="H249" s="37">
        <v>0</v>
      </c>
      <c r="I249" s="51">
        <f t="shared" si="122"/>
        <v>0</v>
      </c>
      <c r="J249" s="38">
        <f t="shared" si="123"/>
        <v>0</v>
      </c>
      <c r="K249" s="38">
        <f t="shared" si="124"/>
        <v>0</v>
      </c>
      <c r="L249" s="38">
        <f t="shared" si="125"/>
        <v>0</v>
      </c>
    </row>
    <row r="250" spans="2:12" x14ac:dyDescent="0.25">
      <c r="D250" s="29">
        <v>2</v>
      </c>
      <c r="E250" s="8" t="s">
        <v>98</v>
      </c>
      <c r="F250" s="5" t="s">
        <v>15</v>
      </c>
      <c r="G250" s="104">
        <v>5</v>
      </c>
      <c r="H250" s="37">
        <v>0</v>
      </c>
      <c r="I250" s="51">
        <f t="shared" si="122"/>
        <v>0</v>
      </c>
      <c r="J250" s="38">
        <f t="shared" si="123"/>
        <v>0</v>
      </c>
      <c r="K250" s="38">
        <f t="shared" si="124"/>
        <v>0</v>
      </c>
      <c r="L250" s="38">
        <f t="shared" si="125"/>
        <v>0</v>
      </c>
    </row>
    <row r="251" spans="2:12" x14ac:dyDescent="0.25">
      <c r="D251" s="29">
        <v>3</v>
      </c>
      <c r="E251" s="8" t="s">
        <v>99</v>
      </c>
      <c r="F251" s="5" t="s">
        <v>15</v>
      </c>
      <c r="G251" s="104">
        <v>1</v>
      </c>
      <c r="H251" s="37">
        <v>0</v>
      </c>
      <c r="I251" s="51">
        <f t="shared" si="122"/>
        <v>0</v>
      </c>
      <c r="J251" s="38">
        <f t="shared" si="123"/>
        <v>0</v>
      </c>
      <c r="K251" s="38">
        <f t="shared" si="124"/>
        <v>0</v>
      </c>
      <c r="L251" s="38">
        <f t="shared" si="125"/>
        <v>0</v>
      </c>
    </row>
    <row r="252" spans="2:12" x14ac:dyDescent="0.25">
      <c r="D252" s="29">
        <v>4</v>
      </c>
      <c r="E252" s="8" t="s">
        <v>100</v>
      </c>
      <c r="F252" s="5" t="s">
        <v>15</v>
      </c>
      <c r="G252" s="104">
        <v>3</v>
      </c>
      <c r="H252" s="37">
        <v>0</v>
      </c>
      <c r="I252" s="51">
        <f t="shared" si="122"/>
        <v>0</v>
      </c>
      <c r="J252" s="38">
        <f t="shared" si="123"/>
        <v>0</v>
      </c>
      <c r="K252" s="38">
        <f t="shared" si="124"/>
        <v>0</v>
      </c>
      <c r="L252" s="38">
        <f t="shared" si="125"/>
        <v>0</v>
      </c>
    </row>
    <row r="253" spans="2:12" x14ac:dyDescent="0.25">
      <c r="D253" s="162" t="s">
        <v>102</v>
      </c>
      <c r="E253" s="162"/>
      <c r="F253" s="162"/>
      <c r="G253" s="162"/>
      <c r="H253" s="162"/>
      <c r="I253" s="162"/>
      <c r="J253" s="103">
        <f>SUM(J247:J252)</f>
        <v>0</v>
      </c>
      <c r="K253" s="103">
        <f>SUM(K247:K252)</f>
        <v>0</v>
      </c>
      <c r="L253" s="103">
        <f>SUM(L247:L252)</f>
        <v>0</v>
      </c>
    </row>
    <row r="254" spans="2:12" x14ac:dyDescent="0.25">
      <c r="B254" t="s">
        <v>254</v>
      </c>
      <c r="D254" s="62"/>
      <c r="E254" s="10"/>
      <c r="F254" s="11"/>
      <c r="G254" s="106"/>
      <c r="H254" s="41"/>
      <c r="I254" s="157"/>
      <c r="J254" s="157"/>
      <c r="K254" s="157"/>
      <c r="L254" s="157"/>
    </row>
    <row r="255" spans="2:12" x14ac:dyDescent="0.25">
      <c r="D255" s="30" t="s">
        <v>82</v>
      </c>
      <c r="E255" s="163" t="s">
        <v>185</v>
      </c>
      <c r="F255" s="163"/>
      <c r="G255" s="163"/>
      <c r="H255" s="163"/>
      <c r="I255" s="163"/>
      <c r="J255" s="103">
        <f>J253+J244</f>
        <v>0</v>
      </c>
      <c r="K255" s="103">
        <f>K253+K244</f>
        <v>0</v>
      </c>
      <c r="L255" s="103">
        <f>L253+L244</f>
        <v>0</v>
      </c>
    </row>
    <row r="256" spans="2:12" x14ac:dyDescent="0.25">
      <c r="D256" s="62"/>
      <c r="E256" s="10"/>
      <c r="F256" s="11"/>
      <c r="G256" s="106"/>
      <c r="H256" s="41"/>
      <c r="I256" s="157"/>
      <c r="J256" s="157"/>
      <c r="K256" s="157"/>
      <c r="L256" s="157"/>
    </row>
    <row r="257" spans="4:12" x14ac:dyDescent="0.25">
      <c r="D257" s="31" t="s">
        <v>103</v>
      </c>
      <c r="E257" s="16" t="s">
        <v>104</v>
      </c>
      <c r="F257" s="11"/>
      <c r="G257" s="106"/>
      <c r="H257" s="41"/>
      <c r="I257" s="157"/>
      <c r="J257" s="157"/>
      <c r="K257" s="157"/>
      <c r="L257" s="157"/>
    </row>
    <row r="258" spans="4:12" x14ac:dyDescent="0.25">
      <c r="D258" s="29">
        <v>1</v>
      </c>
      <c r="E258" s="4" t="s">
        <v>105</v>
      </c>
      <c r="F258" s="5" t="s">
        <v>106</v>
      </c>
      <c r="G258" s="104">
        <v>70</v>
      </c>
      <c r="H258" s="37">
        <v>0</v>
      </c>
      <c r="I258" s="51">
        <f t="shared" ref="I258" si="126">H258*1.2</f>
        <v>0</v>
      </c>
      <c r="J258" s="38">
        <f t="shared" ref="J258" si="127">G258*H258</f>
        <v>0</v>
      </c>
      <c r="K258" s="38">
        <f t="shared" ref="K258" si="128">(I258-H258)*G258</f>
        <v>0</v>
      </c>
      <c r="L258" s="38">
        <f t="shared" ref="L258" si="129">J258+K258</f>
        <v>0</v>
      </c>
    </row>
    <row r="259" spans="4:12" x14ac:dyDescent="0.25">
      <c r="D259" s="30" t="s">
        <v>103</v>
      </c>
      <c r="E259" s="136" t="s">
        <v>219</v>
      </c>
      <c r="F259" s="136"/>
      <c r="G259" s="136"/>
      <c r="H259" s="136"/>
      <c r="I259" s="136"/>
      <c r="J259" s="103">
        <f>SUM(J258)</f>
        <v>0</v>
      </c>
      <c r="K259" s="103">
        <f>SUM(K258)</f>
        <v>0</v>
      </c>
      <c r="L259" s="103">
        <f>SUM(L258)</f>
        <v>0</v>
      </c>
    </row>
    <row r="260" spans="4:12" x14ac:dyDescent="0.25">
      <c r="D260" s="62"/>
      <c r="E260" s="10"/>
      <c r="F260" s="11"/>
      <c r="G260" s="106"/>
      <c r="H260" s="41"/>
      <c r="I260" s="157"/>
      <c r="J260" s="157"/>
      <c r="K260" s="157"/>
      <c r="L260" s="157"/>
    </row>
    <row r="261" spans="4:12" x14ac:dyDescent="0.25">
      <c r="D261" s="31" t="s">
        <v>116</v>
      </c>
      <c r="E261" s="18" t="s">
        <v>117</v>
      </c>
      <c r="F261" s="11"/>
      <c r="G261" s="106"/>
      <c r="H261" s="41"/>
      <c r="I261" s="157"/>
      <c r="J261" s="157"/>
      <c r="K261" s="157"/>
      <c r="L261" s="157"/>
    </row>
    <row r="262" spans="4:12" x14ac:dyDescent="0.25">
      <c r="D262" s="32">
        <v>1</v>
      </c>
      <c r="E262" s="20" t="s">
        <v>118</v>
      </c>
      <c r="F262" s="19" t="s">
        <v>106</v>
      </c>
      <c r="G262" s="108">
        <v>100</v>
      </c>
      <c r="H262" s="37">
        <v>0</v>
      </c>
      <c r="I262" s="51">
        <f t="shared" ref="I262:I263" si="130">H262*1.2</f>
        <v>0</v>
      </c>
      <c r="J262" s="38">
        <f t="shared" ref="J262:J263" si="131">G262*H262</f>
        <v>0</v>
      </c>
      <c r="K262" s="38">
        <f t="shared" ref="K262:K263" si="132">(I262-H262)*G262</f>
        <v>0</v>
      </c>
      <c r="L262" s="38">
        <f t="shared" ref="L262:L263" si="133">J262+K262</f>
        <v>0</v>
      </c>
    </row>
    <row r="263" spans="4:12" x14ac:dyDescent="0.25">
      <c r="D263" s="32">
        <v>2</v>
      </c>
      <c r="E263" s="20" t="s">
        <v>119</v>
      </c>
      <c r="F263" s="19" t="s">
        <v>106</v>
      </c>
      <c r="G263" s="108">
        <v>80</v>
      </c>
      <c r="H263" s="37">
        <v>0</v>
      </c>
      <c r="I263" s="51">
        <f t="shared" si="130"/>
        <v>0</v>
      </c>
      <c r="J263" s="38">
        <f t="shared" si="131"/>
        <v>0</v>
      </c>
      <c r="K263" s="38">
        <f t="shared" si="132"/>
        <v>0</v>
      </c>
      <c r="L263" s="38">
        <f t="shared" si="133"/>
        <v>0</v>
      </c>
    </row>
    <row r="264" spans="4:12" x14ac:dyDescent="0.25">
      <c r="D264" s="63" t="s">
        <v>116</v>
      </c>
      <c r="E264" s="160" t="s">
        <v>187</v>
      </c>
      <c r="F264" s="160"/>
      <c r="G264" s="160"/>
      <c r="H264" s="160"/>
      <c r="I264" s="160"/>
      <c r="J264" s="38">
        <f>SUM(J262:J263)</f>
        <v>0</v>
      </c>
      <c r="K264" s="38">
        <f>SUM(K262:K263)</f>
        <v>0</v>
      </c>
      <c r="L264" s="38">
        <f>SUM(L262:L263)</f>
        <v>0</v>
      </c>
    </row>
    <row r="265" spans="4:12" x14ac:dyDescent="0.25">
      <c r="D265" s="62"/>
      <c r="E265" s="10"/>
      <c r="F265" s="11"/>
      <c r="G265" s="106"/>
      <c r="H265" s="41"/>
      <c r="I265" s="157"/>
      <c r="J265" s="157"/>
      <c r="K265" s="157"/>
      <c r="L265" s="157"/>
    </row>
    <row r="266" spans="4:12" x14ac:dyDescent="0.25">
      <c r="D266" s="33" t="s">
        <v>120</v>
      </c>
      <c r="E266" s="16" t="s">
        <v>121</v>
      </c>
      <c r="F266" s="11"/>
      <c r="G266" s="106"/>
      <c r="H266" s="41"/>
      <c r="I266" s="157"/>
      <c r="J266" s="157"/>
      <c r="K266" s="157"/>
      <c r="L266" s="157"/>
    </row>
    <row r="267" spans="4:12" ht="33.75" x14ac:dyDescent="0.25">
      <c r="D267" s="34">
        <v>1</v>
      </c>
      <c r="E267" s="4" t="s">
        <v>122</v>
      </c>
      <c r="F267" s="5" t="s">
        <v>52</v>
      </c>
      <c r="G267" s="104">
        <v>1</v>
      </c>
      <c r="H267" s="37">
        <v>0</v>
      </c>
      <c r="I267" s="51">
        <f t="shared" ref="I267:I269" si="134">H267*1.2</f>
        <v>0</v>
      </c>
      <c r="J267" s="38">
        <f t="shared" ref="J267:J269" si="135">G267*H267</f>
        <v>0</v>
      </c>
      <c r="K267" s="38">
        <f t="shared" ref="K267:K269" si="136">(I267-H267)*G267</f>
        <v>0</v>
      </c>
      <c r="L267" s="38">
        <f t="shared" ref="L267:L269" si="137">J267+K267</f>
        <v>0</v>
      </c>
    </row>
    <row r="268" spans="4:12" ht="67.5" x14ac:dyDescent="0.25">
      <c r="D268" s="34">
        <v>2</v>
      </c>
      <c r="E268" s="4" t="s">
        <v>123</v>
      </c>
      <c r="F268" s="5" t="s">
        <v>52</v>
      </c>
      <c r="G268" s="104">
        <v>1</v>
      </c>
      <c r="H268" s="37">
        <v>0</v>
      </c>
      <c r="I268" s="51">
        <f t="shared" si="134"/>
        <v>0</v>
      </c>
      <c r="J268" s="38">
        <f t="shared" si="135"/>
        <v>0</v>
      </c>
      <c r="K268" s="38">
        <f t="shared" si="136"/>
        <v>0</v>
      </c>
      <c r="L268" s="38">
        <f t="shared" si="137"/>
        <v>0</v>
      </c>
    </row>
    <row r="269" spans="4:12" ht="22.5" x14ac:dyDescent="0.25">
      <c r="D269" s="34">
        <v>3</v>
      </c>
      <c r="E269" s="4" t="s">
        <v>124</v>
      </c>
      <c r="F269" s="5" t="s">
        <v>52</v>
      </c>
      <c r="G269" s="104">
        <v>1</v>
      </c>
      <c r="H269" s="37">
        <v>0</v>
      </c>
      <c r="I269" s="51">
        <f t="shared" si="134"/>
        <v>0</v>
      </c>
      <c r="J269" s="38">
        <f t="shared" si="135"/>
        <v>0</v>
      </c>
      <c r="K269" s="38">
        <f t="shared" si="136"/>
        <v>0</v>
      </c>
      <c r="L269" s="38">
        <f t="shared" si="137"/>
        <v>0</v>
      </c>
    </row>
    <row r="270" spans="4:12" x14ac:dyDescent="0.25">
      <c r="D270" s="30" t="s">
        <v>120</v>
      </c>
      <c r="E270" s="136" t="s">
        <v>240</v>
      </c>
      <c r="F270" s="136"/>
      <c r="G270" s="136"/>
      <c r="H270" s="136"/>
      <c r="I270" s="136"/>
      <c r="J270" s="103">
        <f>SUM(J267:J269)</f>
        <v>0</v>
      </c>
      <c r="K270" s="103">
        <f>SUM(K267:K269)</f>
        <v>0</v>
      </c>
      <c r="L270" s="103">
        <f>SUM(L267:L269)</f>
        <v>0</v>
      </c>
    </row>
    <row r="271" spans="4:12" x14ac:dyDescent="0.25">
      <c r="D271" s="62"/>
      <c r="E271" s="21"/>
      <c r="F271" s="11"/>
      <c r="G271" s="106"/>
      <c r="H271" s="41"/>
      <c r="I271" s="158"/>
      <c r="J271" s="158"/>
      <c r="K271" s="158"/>
      <c r="L271" s="158"/>
    </row>
    <row r="272" spans="4:12" x14ac:dyDescent="0.25">
      <c r="D272" s="30" t="s">
        <v>81</v>
      </c>
      <c r="E272" s="136" t="s">
        <v>252</v>
      </c>
      <c r="F272" s="136"/>
      <c r="G272" s="136"/>
      <c r="H272" s="136"/>
      <c r="I272" s="136"/>
      <c r="J272" s="38">
        <f>J237</f>
        <v>0</v>
      </c>
      <c r="K272" s="38">
        <f>K237</f>
        <v>0</v>
      </c>
      <c r="L272" s="38">
        <f>L237</f>
        <v>0</v>
      </c>
    </row>
    <row r="273" spans="4:12" x14ac:dyDescent="0.25">
      <c r="D273" s="30" t="s">
        <v>82</v>
      </c>
      <c r="E273" s="136" t="s">
        <v>179</v>
      </c>
      <c r="F273" s="136"/>
      <c r="G273" s="136"/>
      <c r="H273" s="136"/>
      <c r="I273" s="136"/>
      <c r="J273" s="38">
        <f>J255</f>
        <v>0</v>
      </c>
      <c r="K273" s="38">
        <f>K255</f>
        <v>0</v>
      </c>
      <c r="L273" s="38">
        <f>L255</f>
        <v>0</v>
      </c>
    </row>
    <row r="274" spans="4:12" x14ac:dyDescent="0.25">
      <c r="D274" s="30" t="s">
        <v>103</v>
      </c>
      <c r="E274" s="136" t="s">
        <v>180</v>
      </c>
      <c r="F274" s="136"/>
      <c r="G274" s="136"/>
      <c r="H274" s="136"/>
      <c r="I274" s="136"/>
      <c r="J274" s="38">
        <f>J259</f>
        <v>0</v>
      </c>
      <c r="K274" s="38">
        <f>K259</f>
        <v>0</v>
      </c>
      <c r="L274" s="38">
        <f>L259</f>
        <v>0</v>
      </c>
    </row>
    <row r="275" spans="4:12" x14ac:dyDescent="0.25">
      <c r="D275" s="30" t="s">
        <v>116</v>
      </c>
      <c r="E275" s="136" t="s">
        <v>181</v>
      </c>
      <c r="F275" s="136"/>
      <c r="G275" s="136"/>
      <c r="H275" s="136"/>
      <c r="I275" s="136"/>
      <c r="J275" s="38">
        <f>J264</f>
        <v>0</v>
      </c>
      <c r="K275" s="38">
        <f>K264</f>
        <v>0</v>
      </c>
      <c r="L275" s="38">
        <f>L264</f>
        <v>0</v>
      </c>
    </row>
    <row r="276" spans="4:12" x14ac:dyDescent="0.25">
      <c r="D276" s="30" t="s">
        <v>120</v>
      </c>
      <c r="E276" s="136" t="s">
        <v>253</v>
      </c>
      <c r="F276" s="136"/>
      <c r="G276" s="136"/>
      <c r="H276" s="136"/>
      <c r="I276" s="136"/>
      <c r="J276" s="38">
        <f>J270</f>
        <v>0</v>
      </c>
      <c r="K276" s="38">
        <f>K270</f>
        <v>0</v>
      </c>
      <c r="L276" s="38">
        <f>L270</f>
        <v>0</v>
      </c>
    </row>
    <row r="277" spans="4:12" ht="30" x14ac:dyDescent="0.25">
      <c r="D277" s="69">
        <v>2</v>
      </c>
      <c r="E277" s="167" t="s">
        <v>214</v>
      </c>
      <c r="F277" s="167"/>
      <c r="G277" s="167"/>
      <c r="H277" s="167"/>
      <c r="I277" s="70" t="s">
        <v>127</v>
      </c>
      <c r="J277" s="103">
        <f>SUM(J272:J276)</f>
        <v>0</v>
      </c>
      <c r="K277" s="103">
        <f>SUM(K272:K276)</f>
        <v>0</v>
      </c>
      <c r="L277" s="103">
        <f>SUM(L272:L276)</f>
        <v>0</v>
      </c>
    </row>
    <row r="278" spans="4:12" x14ac:dyDescent="0.25">
      <c r="D278" s="64"/>
    </row>
    <row r="279" spans="4:12" x14ac:dyDescent="0.25">
      <c r="D279" s="64"/>
    </row>
    <row r="280" spans="4:12" x14ac:dyDescent="0.25">
      <c r="D280" s="64"/>
    </row>
    <row r="281" spans="4:12" x14ac:dyDescent="0.25">
      <c r="D281" s="64"/>
    </row>
    <row r="282" spans="4:12" x14ac:dyDescent="0.25">
      <c r="D282" s="64"/>
    </row>
    <row r="283" spans="4:12" x14ac:dyDescent="0.25">
      <c r="D283" s="64"/>
    </row>
    <row r="284" spans="4:12" x14ac:dyDescent="0.25">
      <c r="D284" s="64"/>
    </row>
    <row r="285" spans="4:12" x14ac:dyDescent="0.25">
      <c r="D285" s="64"/>
    </row>
    <row r="286" spans="4:12" x14ac:dyDescent="0.25">
      <c r="D286" s="64"/>
    </row>
    <row r="287" spans="4:12" x14ac:dyDescent="0.25">
      <c r="D287" s="64"/>
    </row>
    <row r="288" spans="4:12" x14ac:dyDescent="0.25">
      <c r="D288" s="64"/>
    </row>
    <row r="289" spans="4:12" x14ac:dyDescent="0.25">
      <c r="D289" s="64"/>
    </row>
    <row r="290" spans="4:12" x14ac:dyDescent="0.25">
      <c r="D290" s="64"/>
    </row>
    <row r="291" spans="4:12" x14ac:dyDescent="0.25">
      <c r="D291" s="64"/>
    </row>
    <row r="292" spans="4:12" x14ac:dyDescent="0.25">
      <c r="D292" s="64"/>
    </row>
    <row r="293" spans="4:12" ht="30" customHeight="1" x14ac:dyDescent="0.25">
      <c r="D293" s="86">
        <v>3</v>
      </c>
      <c r="E293" s="26" t="s">
        <v>212</v>
      </c>
    </row>
    <row r="294" spans="4:12" x14ac:dyDescent="0.25">
      <c r="D294" s="29" t="s">
        <v>81</v>
      </c>
      <c r="E294" s="15" t="s">
        <v>128</v>
      </c>
    </row>
    <row r="295" spans="4:12" x14ac:dyDescent="0.25">
      <c r="D295" s="29" t="s">
        <v>130</v>
      </c>
      <c r="E295" s="15" t="s">
        <v>85</v>
      </c>
    </row>
    <row r="296" spans="4:12" ht="39.950000000000003" customHeight="1" x14ac:dyDescent="0.25">
      <c r="D296" s="128" t="s">
        <v>0</v>
      </c>
      <c r="E296" s="129" t="s">
        <v>1</v>
      </c>
      <c r="F296" s="71" t="s">
        <v>2</v>
      </c>
      <c r="G296" s="125" t="s">
        <v>3</v>
      </c>
      <c r="H296" s="126" t="s">
        <v>4</v>
      </c>
      <c r="I296" s="127" t="s">
        <v>5</v>
      </c>
      <c r="J296" s="90" t="s">
        <v>263</v>
      </c>
      <c r="K296" s="90" t="s">
        <v>6</v>
      </c>
      <c r="L296" s="90" t="s">
        <v>264</v>
      </c>
    </row>
    <row r="297" spans="4:12" ht="39.950000000000003" customHeight="1" x14ac:dyDescent="0.25">
      <c r="D297" s="30">
        <v>1</v>
      </c>
      <c r="E297" s="123">
        <v>2</v>
      </c>
      <c r="F297" s="12">
        <v>3</v>
      </c>
      <c r="G297" s="104">
        <v>4</v>
      </c>
      <c r="H297" s="87">
        <v>5</v>
      </c>
      <c r="I297" s="88">
        <v>6</v>
      </c>
      <c r="J297" s="91" t="s">
        <v>260</v>
      </c>
      <c r="K297" s="91" t="s">
        <v>261</v>
      </c>
      <c r="L297" s="91" t="s">
        <v>262</v>
      </c>
    </row>
    <row r="298" spans="4:12" ht="22.5" x14ac:dyDescent="0.25">
      <c r="D298" s="29">
        <v>1</v>
      </c>
      <c r="E298" s="4" t="s">
        <v>7</v>
      </c>
      <c r="F298" s="5" t="s">
        <v>15</v>
      </c>
      <c r="G298" s="154">
        <v>1</v>
      </c>
      <c r="H298" s="155">
        <v>0</v>
      </c>
      <c r="I298" s="149">
        <f>H298*1.2</f>
        <v>0</v>
      </c>
      <c r="J298" s="150">
        <f>G298*H298</f>
        <v>0</v>
      </c>
      <c r="K298" s="150">
        <f>(I298-H298)*G298</f>
        <v>0</v>
      </c>
      <c r="L298" s="150">
        <f>J298+K298</f>
        <v>0</v>
      </c>
    </row>
    <row r="299" spans="4:12" ht="45" x14ac:dyDescent="0.25">
      <c r="D299" s="29"/>
      <c r="E299" s="4" t="s">
        <v>8</v>
      </c>
      <c r="F299" s="5"/>
      <c r="G299" s="154"/>
      <c r="H299" s="155"/>
      <c r="I299" s="149"/>
      <c r="J299" s="150"/>
      <c r="K299" s="150"/>
      <c r="L299" s="150"/>
    </row>
    <row r="300" spans="4:12" x14ac:dyDescent="0.25">
      <c r="D300" s="29"/>
      <c r="E300" s="4" t="s">
        <v>9</v>
      </c>
      <c r="F300" s="5"/>
      <c r="G300" s="154"/>
      <c r="H300" s="155"/>
      <c r="I300" s="149"/>
      <c r="J300" s="150"/>
      <c r="K300" s="150"/>
      <c r="L300" s="150"/>
    </row>
    <row r="301" spans="4:12" x14ac:dyDescent="0.25">
      <c r="D301" s="29"/>
      <c r="E301" s="4" t="s">
        <v>10</v>
      </c>
      <c r="F301" s="5"/>
      <c r="G301" s="154"/>
      <c r="H301" s="155"/>
      <c r="I301" s="149"/>
      <c r="J301" s="150"/>
      <c r="K301" s="150"/>
      <c r="L301" s="150"/>
    </row>
    <row r="302" spans="4:12" x14ac:dyDescent="0.25">
      <c r="D302" s="29"/>
      <c r="E302" s="4" t="s">
        <v>11</v>
      </c>
      <c r="F302" s="5"/>
      <c r="G302" s="154"/>
      <c r="H302" s="155"/>
      <c r="I302" s="149"/>
      <c r="J302" s="150"/>
      <c r="K302" s="150"/>
      <c r="L302" s="150"/>
    </row>
    <row r="303" spans="4:12" x14ac:dyDescent="0.25">
      <c r="D303" s="29"/>
      <c r="E303" s="4" t="s">
        <v>131</v>
      </c>
      <c r="F303" s="5"/>
      <c r="G303" s="154"/>
      <c r="H303" s="155"/>
      <c r="I303" s="149"/>
      <c r="J303" s="150"/>
      <c r="K303" s="150"/>
      <c r="L303" s="150"/>
    </row>
    <row r="304" spans="4:12" x14ac:dyDescent="0.25">
      <c r="D304" s="29"/>
      <c r="E304" s="4" t="s">
        <v>13</v>
      </c>
      <c r="F304" s="5"/>
      <c r="G304" s="154"/>
      <c r="H304" s="155"/>
      <c r="I304" s="149"/>
      <c r="J304" s="150"/>
      <c r="K304" s="150"/>
      <c r="L304" s="150"/>
    </row>
    <row r="305" spans="4:12" x14ac:dyDescent="0.25">
      <c r="D305" s="29"/>
      <c r="E305" s="4" t="s">
        <v>135</v>
      </c>
      <c r="F305" s="5"/>
      <c r="G305" s="154"/>
      <c r="H305" s="155"/>
      <c r="I305" s="149"/>
      <c r="J305" s="150"/>
      <c r="K305" s="150"/>
      <c r="L305" s="150"/>
    </row>
    <row r="306" spans="4:12" ht="56.25" x14ac:dyDescent="0.25">
      <c r="D306" s="32">
        <v>2</v>
      </c>
      <c r="E306" s="20" t="s">
        <v>16</v>
      </c>
      <c r="F306" s="19" t="s">
        <v>17</v>
      </c>
      <c r="G306" s="113" t="s">
        <v>17</v>
      </c>
      <c r="H306" s="45" t="s">
        <v>17</v>
      </c>
      <c r="I306" s="52" t="s">
        <v>17</v>
      </c>
      <c r="J306" s="94" t="s">
        <v>17</v>
      </c>
      <c r="K306" s="94" t="s">
        <v>17</v>
      </c>
      <c r="L306" s="94" t="s">
        <v>17</v>
      </c>
    </row>
    <row r="307" spans="4:12" x14ac:dyDescent="0.25">
      <c r="D307" s="29" t="s">
        <v>203</v>
      </c>
      <c r="E307" s="4" t="s">
        <v>18</v>
      </c>
      <c r="F307" s="5" t="s">
        <v>15</v>
      </c>
      <c r="G307" s="104">
        <v>1</v>
      </c>
      <c r="H307" s="37">
        <v>0</v>
      </c>
      <c r="I307" s="51">
        <f t="shared" ref="I307:I311" si="138">H307*1.2</f>
        <v>0</v>
      </c>
      <c r="J307" s="38">
        <f t="shared" ref="J307:J311" si="139">G307*H307</f>
        <v>0</v>
      </c>
      <c r="K307" s="38">
        <f t="shared" ref="K307:K311" si="140">(I307-H307)*G307</f>
        <v>0</v>
      </c>
      <c r="L307" s="38">
        <f t="shared" ref="L307:L311" si="141">J307+K307</f>
        <v>0</v>
      </c>
    </row>
    <row r="308" spans="4:12" x14ac:dyDescent="0.25">
      <c r="D308" s="29" t="s">
        <v>204</v>
      </c>
      <c r="E308" s="20" t="s">
        <v>19</v>
      </c>
      <c r="F308" s="5" t="s">
        <v>15</v>
      </c>
      <c r="G308" s="104">
        <v>1</v>
      </c>
      <c r="H308" s="37">
        <v>0</v>
      </c>
      <c r="I308" s="51">
        <f t="shared" si="138"/>
        <v>0</v>
      </c>
      <c r="J308" s="38">
        <f t="shared" si="139"/>
        <v>0</v>
      </c>
      <c r="K308" s="38">
        <f t="shared" si="140"/>
        <v>0</v>
      </c>
      <c r="L308" s="38">
        <f t="shared" si="141"/>
        <v>0</v>
      </c>
    </row>
    <row r="309" spans="4:12" x14ac:dyDescent="0.25">
      <c r="D309" s="29" t="s">
        <v>205</v>
      </c>
      <c r="E309" s="4" t="s">
        <v>20</v>
      </c>
      <c r="F309" s="5" t="s">
        <v>15</v>
      </c>
      <c r="G309" s="104">
        <v>0</v>
      </c>
      <c r="H309" s="37">
        <v>0</v>
      </c>
      <c r="I309" s="51">
        <f t="shared" si="138"/>
        <v>0</v>
      </c>
      <c r="J309" s="38">
        <f t="shared" si="139"/>
        <v>0</v>
      </c>
      <c r="K309" s="38">
        <f t="shared" si="140"/>
        <v>0</v>
      </c>
      <c r="L309" s="38">
        <f t="shared" si="141"/>
        <v>0</v>
      </c>
    </row>
    <row r="310" spans="4:12" x14ac:dyDescent="0.25">
      <c r="D310" s="29" t="s">
        <v>206</v>
      </c>
      <c r="E310" s="4" t="s">
        <v>136</v>
      </c>
      <c r="F310" s="5" t="s">
        <v>15</v>
      </c>
      <c r="G310" s="104">
        <v>1</v>
      </c>
      <c r="H310" s="37">
        <v>0</v>
      </c>
      <c r="I310" s="51">
        <f t="shared" si="138"/>
        <v>0</v>
      </c>
      <c r="J310" s="38">
        <f t="shared" si="139"/>
        <v>0</v>
      </c>
      <c r="K310" s="38">
        <f t="shared" si="140"/>
        <v>0</v>
      </c>
      <c r="L310" s="38">
        <f t="shared" si="141"/>
        <v>0</v>
      </c>
    </row>
    <row r="311" spans="4:12" ht="33.75" x14ac:dyDescent="0.25">
      <c r="D311" s="29">
        <v>3</v>
      </c>
      <c r="E311" s="4" t="s">
        <v>137</v>
      </c>
      <c r="F311" s="5" t="s">
        <v>15</v>
      </c>
      <c r="G311" s="104">
        <v>0</v>
      </c>
      <c r="H311" s="37">
        <v>0</v>
      </c>
      <c r="I311" s="51">
        <f t="shared" si="138"/>
        <v>0</v>
      </c>
      <c r="J311" s="38">
        <f t="shared" si="139"/>
        <v>0</v>
      </c>
      <c r="K311" s="38">
        <f t="shared" si="140"/>
        <v>0</v>
      </c>
      <c r="L311" s="38">
        <f t="shared" si="141"/>
        <v>0</v>
      </c>
    </row>
    <row r="312" spans="4:12" ht="33.75" x14ac:dyDescent="0.25">
      <c r="D312" s="29">
        <v>4</v>
      </c>
      <c r="E312" s="4" t="s">
        <v>22</v>
      </c>
      <c r="F312" s="19" t="s">
        <v>17</v>
      </c>
      <c r="G312" s="113" t="s">
        <v>17</v>
      </c>
      <c r="H312" s="45" t="s">
        <v>17</v>
      </c>
      <c r="I312" s="52" t="s">
        <v>17</v>
      </c>
      <c r="J312" s="94" t="s">
        <v>17</v>
      </c>
      <c r="K312" s="94" t="s">
        <v>17</v>
      </c>
      <c r="L312" s="94" t="s">
        <v>17</v>
      </c>
    </row>
    <row r="313" spans="4:12" x14ac:dyDescent="0.25">
      <c r="D313" s="29" t="s">
        <v>191</v>
      </c>
      <c r="E313" s="4" t="s">
        <v>23</v>
      </c>
      <c r="F313" s="5" t="s">
        <v>15</v>
      </c>
      <c r="G313" s="113">
        <v>4</v>
      </c>
      <c r="H313" s="37">
        <v>0</v>
      </c>
      <c r="I313" s="51">
        <f t="shared" ref="I313:I316" si="142">H313*1.2</f>
        <v>0</v>
      </c>
      <c r="J313" s="38">
        <f t="shared" ref="J313:J316" si="143">G313*H313</f>
        <v>0</v>
      </c>
      <c r="K313" s="38">
        <f t="shared" ref="K313:K316" si="144">(I313-H313)*G313</f>
        <v>0</v>
      </c>
      <c r="L313" s="38">
        <f t="shared" ref="L313:L316" si="145">J313+K313</f>
        <v>0</v>
      </c>
    </row>
    <row r="314" spans="4:12" x14ac:dyDescent="0.25">
      <c r="D314" s="29" t="s">
        <v>192</v>
      </c>
      <c r="E314" s="4" t="s">
        <v>24</v>
      </c>
      <c r="F314" s="5" t="s">
        <v>15</v>
      </c>
      <c r="G314" s="113">
        <v>2</v>
      </c>
      <c r="H314" s="37">
        <v>0</v>
      </c>
      <c r="I314" s="51">
        <f t="shared" si="142"/>
        <v>0</v>
      </c>
      <c r="J314" s="38">
        <f t="shared" si="143"/>
        <v>0</v>
      </c>
      <c r="K314" s="38">
        <f t="shared" si="144"/>
        <v>0</v>
      </c>
      <c r="L314" s="38">
        <f t="shared" si="145"/>
        <v>0</v>
      </c>
    </row>
    <row r="315" spans="4:12" ht="22.5" x14ac:dyDescent="0.25">
      <c r="D315" s="29">
        <v>5</v>
      </c>
      <c r="E315" s="3" t="s">
        <v>138</v>
      </c>
      <c r="F315" s="5" t="s">
        <v>15</v>
      </c>
      <c r="G315" s="104">
        <v>0</v>
      </c>
      <c r="H315" s="37">
        <v>0</v>
      </c>
      <c r="I315" s="51">
        <f t="shared" si="142"/>
        <v>0</v>
      </c>
      <c r="J315" s="38">
        <f t="shared" si="143"/>
        <v>0</v>
      </c>
      <c r="K315" s="38">
        <f t="shared" si="144"/>
        <v>0</v>
      </c>
      <c r="L315" s="38">
        <f t="shared" si="145"/>
        <v>0</v>
      </c>
    </row>
    <row r="316" spans="4:12" ht="33.75" x14ac:dyDescent="0.25">
      <c r="D316" s="29">
        <v>6</v>
      </c>
      <c r="E316" s="4" t="s">
        <v>26</v>
      </c>
      <c r="F316" s="5" t="s">
        <v>15</v>
      </c>
      <c r="G316" s="113">
        <v>2</v>
      </c>
      <c r="H316" s="37">
        <v>0</v>
      </c>
      <c r="I316" s="51">
        <f t="shared" si="142"/>
        <v>0</v>
      </c>
      <c r="J316" s="38">
        <f t="shared" si="143"/>
        <v>0</v>
      </c>
      <c r="K316" s="38">
        <f t="shared" si="144"/>
        <v>0</v>
      </c>
      <c r="L316" s="38">
        <f t="shared" si="145"/>
        <v>0</v>
      </c>
    </row>
    <row r="317" spans="4:12" x14ac:dyDescent="0.25">
      <c r="D317" s="29">
        <v>7</v>
      </c>
      <c r="E317" s="4" t="s">
        <v>27</v>
      </c>
      <c r="F317" s="19" t="s">
        <v>17</v>
      </c>
      <c r="G317" s="113" t="s">
        <v>17</v>
      </c>
      <c r="H317" s="45" t="s">
        <v>17</v>
      </c>
      <c r="I317" s="52" t="s">
        <v>17</v>
      </c>
      <c r="J317" s="94" t="s">
        <v>17</v>
      </c>
      <c r="K317" s="94" t="s">
        <v>17</v>
      </c>
      <c r="L317" s="94" t="s">
        <v>17</v>
      </c>
    </row>
    <row r="318" spans="4:12" x14ac:dyDescent="0.25">
      <c r="D318" s="29" t="s">
        <v>193</v>
      </c>
      <c r="E318" s="4" t="s">
        <v>28</v>
      </c>
      <c r="F318" s="5" t="s">
        <v>15</v>
      </c>
      <c r="G318" s="104">
        <v>0</v>
      </c>
      <c r="H318" s="37">
        <v>0</v>
      </c>
      <c r="I318" s="51">
        <f t="shared" ref="I318:I326" si="146">H318*1.2</f>
        <v>0</v>
      </c>
      <c r="J318" s="38">
        <f t="shared" ref="J318:J326" si="147">G318*H318</f>
        <v>0</v>
      </c>
      <c r="K318" s="38">
        <f t="shared" ref="K318:K326" si="148">(I318-H318)*G318</f>
        <v>0</v>
      </c>
      <c r="L318" s="38">
        <f t="shared" ref="L318:L326" si="149">J318+K318</f>
        <v>0</v>
      </c>
    </row>
    <row r="319" spans="4:12" x14ac:dyDescent="0.25">
      <c r="D319" s="29" t="s">
        <v>194</v>
      </c>
      <c r="E319" s="4" t="s">
        <v>29</v>
      </c>
      <c r="F319" s="5" t="s">
        <v>15</v>
      </c>
      <c r="G319" s="104">
        <v>2</v>
      </c>
      <c r="H319" s="37">
        <v>0</v>
      </c>
      <c r="I319" s="51">
        <f t="shared" si="146"/>
        <v>0</v>
      </c>
      <c r="J319" s="38">
        <f t="shared" si="147"/>
        <v>0</v>
      </c>
      <c r="K319" s="38">
        <f t="shared" si="148"/>
        <v>0</v>
      </c>
      <c r="L319" s="38">
        <f t="shared" si="149"/>
        <v>0</v>
      </c>
    </row>
    <row r="320" spans="4:12" x14ac:dyDescent="0.25">
      <c r="D320" s="29">
        <v>8</v>
      </c>
      <c r="E320" s="4" t="s">
        <v>30</v>
      </c>
      <c r="F320" s="5" t="s">
        <v>15</v>
      </c>
      <c r="G320" s="113">
        <v>2</v>
      </c>
      <c r="H320" s="37">
        <v>0</v>
      </c>
      <c r="I320" s="51">
        <f t="shared" si="146"/>
        <v>0</v>
      </c>
      <c r="J320" s="38">
        <f t="shared" si="147"/>
        <v>0</v>
      </c>
      <c r="K320" s="38">
        <f t="shared" si="148"/>
        <v>0</v>
      </c>
      <c r="L320" s="38">
        <f t="shared" si="149"/>
        <v>0</v>
      </c>
    </row>
    <row r="321" spans="4:12" ht="22.5" x14ac:dyDescent="0.25">
      <c r="D321" s="29">
        <v>9</v>
      </c>
      <c r="E321" s="4" t="s">
        <v>31</v>
      </c>
      <c r="F321" s="5" t="s">
        <v>32</v>
      </c>
      <c r="G321" s="104">
        <v>30</v>
      </c>
      <c r="H321" s="37">
        <v>0</v>
      </c>
      <c r="I321" s="51">
        <f t="shared" si="146"/>
        <v>0</v>
      </c>
      <c r="J321" s="38">
        <f t="shared" si="147"/>
        <v>0</v>
      </c>
      <c r="K321" s="38">
        <f t="shared" si="148"/>
        <v>0</v>
      </c>
      <c r="L321" s="38">
        <f t="shared" si="149"/>
        <v>0</v>
      </c>
    </row>
    <row r="322" spans="4:12" x14ac:dyDescent="0.25">
      <c r="D322" s="29">
        <v>10</v>
      </c>
      <c r="E322" s="4" t="s">
        <v>33</v>
      </c>
      <c r="F322" s="5" t="s">
        <v>32</v>
      </c>
      <c r="G322" s="104">
        <v>0</v>
      </c>
      <c r="H322" s="37">
        <v>0</v>
      </c>
      <c r="I322" s="51">
        <f t="shared" si="146"/>
        <v>0</v>
      </c>
      <c r="J322" s="38">
        <f t="shared" si="147"/>
        <v>0</v>
      </c>
      <c r="K322" s="38">
        <f t="shared" si="148"/>
        <v>0</v>
      </c>
      <c r="L322" s="38">
        <f t="shared" si="149"/>
        <v>0</v>
      </c>
    </row>
    <row r="323" spans="4:12" x14ac:dyDescent="0.25">
      <c r="D323" s="29">
        <v>11</v>
      </c>
      <c r="E323" s="4" t="s">
        <v>34</v>
      </c>
      <c r="F323" s="5" t="s">
        <v>32</v>
      </c>
      <c r="G323" s="104">
        <v>20</v>
      </c>
      <c r="H323" s="37">
        <v>0</v>
      </c>
      <c r="I323" s="51">
        <f t="shared" si="146"/>
        <v>0</v>
      </c>
      <c r="J323" s="38">
        <f t="shared" si="147"/>
        <v>0</v>
      </c>
      <c r="K323" s="38">
        <f t="shared" si="148"/>
        <v>0</v>
      </c>
      <c r="L323" s="38">
        <f t="shared" si="149"/>
        <v>0</v>
      </c>
    </row>
    <row r="324" spans="4:12" x14ac:dyDescent="0.25">
      <c r="D324" s="29">
        <v>12</v>
      </c>
      <c r="E324" s="4" t="s">
        <v>35</v>
      </c>
      <c r="F324" s="5" t="s">
        <v>32</v>
      </c>
      <c r="G324" s="104">
        <v>0</v>
      </c>
      <c r="H324" s="37">
        <v>0</v>
      </c>
      <c r="I324" s="51">
        <f t="shared" si="146"/>
        <v>0</v>
      </c>
      <c r="J324" s="38">
        <f t="shared" si="147"/>
        <v>0</v>
      </c>
      <c r="K324" s="38">
        <f t="shared" si="148"/>
        <v>0</v>
      </c>
      <c r="L324" s="38">
        <f t="shared" si="149"/>
        <v>0</v>
      </c>
    </row>
    <row r="325" spans="4:12" ht="56.25" x14ac:dyDescent="0.25">
      <c r="D325" s="29">
        <v>13</v>
      </c>
      <c r="E325" s="4" t="s">
        <v>36</v>
      </c>
      <c r="F325" s="5" t="s">
        <v>15</v>
      </c>
      <c r="G325" s="104">
        <v>1</v>
      </c>
      <c r="H325" s="37">
        <v>0</v>
      </c>
      <c r="I325" s="51">
        <f t="shared" si="146"/>
        <v>0</v>
      </c>
      <c r="J325" s="38">
        <f t="shared" si="147"/>
        <v>0</v>
      </c>
      <c r="K325" s="38">
        <f t="shared" si="148"/>
        <v>0</v>
      </c>
      <c r="L325" s="38">
        <f t="shared" si="149"/>
        <v>0</v>
      </c>
    </row>
    <row r="326" spans="4:12" ht="33.75" x14ac:dyDescent="0.25">
      <c r="D326" s="29">
        <v>14</v>
      </c>
      <c r="E326" s="4" t="s">
        <v>37</v>
      </c>
      <c r="F326" s="5" t="s">
        <v>15</v>
      </c>
      <c r="G326" s="104">
        <v>1</v>
      </c>
      <c r="H326" s="37">
        <v>0</v>
      </c>
      <c r="I326" s="51">
        <f t="shared" si="146"/>
        <v>0</v>
      </c>
      <c r="J326" s="38">
        <f t="shared" si="147"/>
        <v>0</v>
      </c>
      <c r="K326" s="38">
        <f t="shared" si="148"/>
        <v>0</v>
      </c>
      <c r="L326" s="38">
        <f t="shared" si="149"/>
        <v>0</v>
      </c>
    </row>
    <row r="327" spans="4:12" x14ac:dyDescent="0.25">
      <c r="D327" s="72"/>
      <c r="E327" s="133" t="s">
        <v>251</v>
      </c>
      <c r="F327" s="134"/>
      <c r="G327" s="134"/>
      <c r="H327" s="134"/>
      <c r="I327" s="135"/>
      <c r="J327" s="95">
        <f>SUM(J298:J326)</f>
        <v>0</v>
      </c>
      <c r="K327" s="95">
        <f>SUM(K298:K326)</f>
        <v>0</v>
      </c>
      <c r="L327" s="95">
        <f>SUM(L298:L326)</f>
        <v>0</v>
      </c>
    </row>
    <row r="328" spans="4:12" x14ac:dyDescent="0.25">
      <c r="D328" s="72"/>
      <c r="E328" s="73"/>
      <c r="F328" s="73"/>
      <c r="G328" s="114"/>
      <c r="H328" s="74"/>
      <c r="I328" s="68"/>
      <c r="J328" s="96"/>
      <c r="K328" s="96"/>
      <c r="L328" s="96"/>
    </row>
    <row r="329" spans="4:12" x14ac:dyDescent="0.25">
      <c r="D329" s="62"/>
      <c r="E329" s="75"/>
      <c r="F329" s="11"/>
      <c r="G329" s="114"/>
      <c r="H329" s="74"/>
      <c r="I329" s="68"/>
      <c r="J329" s="96"/>
      <c r="K329" s="96"/>
      <c r="L329" s="96"/>
    </row>
    <row r="330" spans="4:12" x14ac:dyDescent="0.25">
      <c r="D330" s="30" t="s">
        <v>39</v>
      </c>
      <c r="E330" s="15" t="s">
        <v>40</v>
      </c>
      <c r="F330" s="11"/>
      <c r="G330" s="114"/>
      <c r="H330" s="74"/>
      <c r="I330" s="68"/>
      <c r="J330" s="96"/>
      <c r="K330" s="96"/>
      <c r="L330" s="96"/>
    </row>
    <row r="331" spans="4:12" ht="33.75" x14ac:dyDescent="0.25">
      <c r="D331" s="29">
        <v>1</v>
      </c>
      <c r="E331" s="4" t="s">
        <v>41</v>
      </c>
      <c r="F331" s="5" t="s">
        <v>15</v>
      </c>
      <c r="G331" s="104">
        <v>1</v>
      </c>
      <c r="H331" s="37">
        <v>0</v>
      </c>
      <c r="I331" s="51">
        <f t="shared" ref="I331:I332" si="150">H331*1.2</f>
        <v>0</v>
      </c>
      <c r="J331" s="38">
        <f t="shared" ref="J331:J332" si="151">G331*H331</f>
        <v>0</v>
      </c>
      <c r="K331" s="38">
        <f t="shared" ref="K331:K332" si="152">(I331-H331)*G331</f>
        <v>0</v>
      </c>
      <c r="L331" s="38">
        <f t="shared" ref="L331:L332" si="153">J331+K331</f>
        <v>0</v>
      </c>
    </row>
    <row r="332" spans="4:12" ht="22.5" x14ac:dyDescent="0.25">
      <c r="D332" s="29">
        <v>2</v>
      </c>
      <c r="E332" s="4" t="s">
        <v>42</v>
      </c>
      <c r="F332" s="5" t="s">
        <v>15</v>
      </c>
      <c r="G332" s="113">
        <v>1</v>
      </c>
      <c r="H332" s="37">
        <v>0</v>
      </c>
      <c r="I332" s="51">
        <f t="shared" si="150"/>
        <v>0</v>
      </c>
      <c r="J332" s="38">
        <f t="shared" si="151"/>
        <v>0</v>
      </c>
      <c r="K332" s="38">
        <f t="shared" si="152"/>
        <v>0</v>
      </c>
      <c r="L332" s="38">
        <f t="shared" si="153"/>
        <v>0</v>
      </c>
    </row>
    <row r="333" spans="4:12" ht="56.25" x14ac:dyDescent="0.25">
      <c r="D333" s="29">
        <v>3</v>
      </c>
      <c r="E333" s="4" t="s">
        <v>43</v>
      </c>
      <c r="F333" s="19" t="s">
        <v>17</v>
      </c>
      <c r="G333" s="113" t="s">
        <v>17</v>
      </c>
      <c r="H333" s="45" t="s">
        <v>17</v>
      </c>
      <c r="I333" s="52" t="s">
        <v>17</v>
      </c>
      <c r="J333" s="97" t="s">
        <v>17</v>
      </c>
      <c r="K333" s="97" t="s">
        <v>17</v>
      </c>
      <c r="L333" s="97" t="s">
        <v>17</v>
      </c>
    </row>
    <row r="334" spans="4:12" x14ac:dyDescent="0.25">
      <c r="D334" s="29" t="s">
        <v>195</v>
      </c>
      <c r="E334" s="4" t="s">
        <v>44</v>
      </c>
      <c r="F334" s="5" t="s">
        <v>15</v>
      </c>
      <c r="G334" s="104">
        <v>1</v>
      </c>
      <c r="H334" s="37">
        <v>0</v>
      </c>
      <c r="I334" s="51">
        <f t="shared" ref="I334:I336" si="154">H334*1.2</f>
        <v>0</v>
      </c>
      <c r="J334" s="38">
        <f t="shared" ref="J334:J336" si="155">G334*H334</f>
        <v>0</v>
      </c>
      <c r="K334" s="38">
        <f t="shared" ref="K334:K336" si="156">(I334-H334)*G334</f>
        <v>0</v>
      </c>
      <c r="L334" s="38">
        <f t="shared" ref="L334:L336" si="157">J334+K334</f>
        <v>0</v>
      </c>
    </row>
    <row r="335" spans="4:12" x14ac:dyDescent="0.25">
      <c r="D335" s="29" t="s">
        <v>196</v>
      </c>
      <c r="E335" s="4" t="s">
        <v>45</v>
      </c>
      <c r="F335" s="5" t="s">
        <v>15</v>
      </c>
      <c r="G335" s="104">
        <v>1</v>
      </c>
      <c r="H335" s="37">
        <v>0</v>
      </c>
      <c r="I335" s="51">
        <f t="shared" si="154"/>
        <v>0</v>
      </c>
      <c r="J335" s="38">
        <f t="shared" si="155"/>
        <v>0</v>
      </c>
      <c r="K335" s="38">
        <f t="shared" si="156"/>
        <v>0</v>
      </c>
      <c r="L335" s="38">
        <f t="shared" si="157"/>
        <v>0</v>
      </c>
    </row>
    <row r="336" spans="4:12" ht="22.5" x14ac:dyDescent="0.25">
      <c r="D336" s="29">
        <v>4</v>
      </c>
      <c r="E336" s="4" t="s">
        <v>139</v>
      </c>
      <c r="F336" s="5" t="s">
        <v>15</v>
      </c>
      <c r="G336" s="104">
        <v>0</v>
      </c>
      <c r="H336" s="37">
        <v>0</v>
      </c>
      <c r="I336" s="51">
        <f t="shared" si="154"/>
        <v>0</v>
      </c>
      <c r="J336" s="38">
        <f t="shared" si="155"/>
        <v>0</v>
      </c>
      <c r="K336" s="38">
        <f t="shared" si="156"/>
        <v>0</v>
      </c>
      <c r="L336" s="38">
        <f t="shared" si="157"/>
        <v>0</v>
      </c>
    </row>
    <row r="337" spans="4:12" ht="33.75" x14ac:dyDescent="0.25">
      <c r="D337" s="29">
        <v>5</v>
      </c>
      <c r="E337" s="4" t="s">
        <v>47</v>
      </c>
      <c r="F337" s="19" t="s">
        <v>17</v>
      </c>
      <c r="G337" s="113" t="s">
        <v>17</v>
      </c>
      <c r="H337" s="45" t="s">
        <v>17</v>
      </c>
      <c r="I337" s="52" t="s">
        <v>17</v>
      </c>
      <c r="J337" s="97" t="s">
        <v>17</v>
      </c>
      <c r="K337" s="97" t="s">
        <v>17</v>
      </c>
      <c r="L337" s="97" t="s">
        <v>17</v>
      </c>
    </row>
    <row r="338" spans="4:12" ht="22.5" x14ac:dyDescent="0.25">
      <c r="D338" s="29" t="s">
        <v>197</v>
      </c>
      <c r="E338" s="4" t="s">
        <v>48</v>
      </c>
      <c r="F338" s="5" t="s">
        <v>15</v>
      </c>
      <c r="G338" s="104">
        <v>6</v>
      </c>
      <c r="H338" s="37">
        <v>0</v>
      </c>
      <c r="I338" s="51">
        <f t="shared" ref="I338:I342" si="158">H338*1.2</f>
        <v>0</v>
      </c>
      <c r="J338" s="38">
        <f t="shared" ref="J338:J342" si="159">G338*H338</f>
        <v>0</v>
      </c>
      <c r="K338" s="38">
        <f t="shared" ref="K338:K342" si="160">(I338-H338)*G338</f>
        <v>0</v>
      </c>
      <c r="L338" s="38">
        <f t="shared" ref="L338:L342" si="161">J338+K338</f>
        <v>0</v>
      </c>
    </row>
    <row r="339" spans="4:12" x14ac:dyDescent="0.25">
      <c r="D339" s="29" t="s">
        <v>198</v>
      </c>
      <c r="E339" s="4" t="s">
        <v>49</v>
      </c>
      <c r="F339" s="5" t="s">
        <v>15</v>
      </c>
      <c r="G339" s="104">
        <v>2</v>
      </c>
      <c r="H339" s="37">
        <v>0</v>
      </c>
      <c r="I339" s="51">
        <f t="shared" si="158"/>
        <v>0</v>
      </c>
      <c r="J339" s="38">
        <f t="shared" si="159"/>
        <v>0</v>
      </c>
      <c r="K339" s="38">
        <f t="shared" si="160"/>
        <v>0</v>
      </c>
      <c r="L339" s="38">
        <f t="shared" si="161"/>
        <v>0</v>
      </c>
    </row>
    <row r="340" spans="4:12" x14ac:dyDescent="0.25">
      <c r="D340" s="29">
        <v>6</v>
      </c>
      <c r="E340" s="4" t="s">
        <v>50</v>
      </c>
      <c r="F340" s="5" t="s">
        <v>15</v>
      </c>
      <c r="G340" s="104">
        <v>2</v>
      </c>
      <c r="H340" s="37">
        <v>0</v>
      </c>
      <c r="I340" s="51">
        <f t="shared" si="158"/>
        <v>0</v>
      </c>
      <c r="J340" s="38">
        <f t="shared" si="159"/>
        <v>0</v>
      </c>
      <c r="K340" s="38">
        <f t="shared" si="160"/>
        <v>0</v>
      </c>
      <c r="L340" s="38">
        <f t="shared" si="161"/>
        <v>0</v>
      </c>
    </row>
    <row r="341" spans="4:12" ht="33.75" x14ac:dyDescent="0.25">
      <c r="D341" s="29">
        <v>7</v>
      </c>
      <c r="E341" s="4" t="s">
        <v>51</v>
      </c>
      <c r="F341" s="5" t="s">
        <v>52</v>
      </c>
      <c r="G341" s="104">
        <v>1</v>
      </c>
      <c r="H341" s="37">
        <v>0</v>
      </c>
      <c r="I341" s="51">
        <f t="shared" si="158"/>
        <v>0</v>
      </c>
      <c r="J341" s="38">
        <f t="shared" si="159"/>
        <v>0</v>
      </c>
      <c r="K341" s="38">
        <f t="shared" si="160"/>
        <v>0</v>
      </c>
      <c r="L341" s="38">
        <f t="shared" si="161"/>
        <v>0</v>
      </c>
    </row>
    <row r="342" spans="4:12" ht="22.5" x14ac:dyDescent="0.25">
      <c r="D342" s="29">
        <v>8</v>
      </c>
      <c r="E342" s="4" t="s">
        <v>53</v>
      </c>
      <c r="F342" s="5" t="s">
        <v>52</v>
      </c>
      <c r="G342" s="104">
        <v>1</v>
      </c>
      <c r="H342" s="37">
        <v>0</v>
      </c>
      <c r="I342" s="51">
        <f t="shared" si="158"/>
        <v>0</v>
      </c>
      <c r="J342" s="38">
        <f t="shared" si="159"/>
        <v>0</v>
      </c>
      <c r="K342" s="38">
        <f t="shared" si="160"/>
        <v>0</v>
      </c>
      <c r="L342" s="38">
        <f t="shared" si="161"/>
        <v>0</v>
      </c>
    </row>
    <row r="343" spans="4:12" ht="45" x14ac:dyDescent="0.25">
      <c r="D343" s="29">
        <v>9</v>
      </c>
      <c r="E343" s="4" t="s">
        <v>54</v>
      </c>
      <c r="F343" s="19" t="s">
        <v>17</v>
      </c>
      <c r="G343" s="113" t="s">
        <v>17</v>
      </c>
      <c r="H343" s="45" t="s">
        <v>17</v>
      </c>
      <c r="I343" s="52" t="s">
        <v>17</v>
      </c>
      <c r="J343" s="97" t="s">
        <v>17</v>
      </c>
      <c r="K343" s="97" t="s">
        <v>17</v>
      </c>
      <c r="L343" s="97" t="s">
        <v>17</v>
      </c>
    </row>
    <row r="344" spans="4:12" x14ac:dyDescent="0.25">
      <c r="D344" s="29" t="s">
        <v>199</v>
      </c>
      <c r="E344" s="4" t="s">
        <v>140</v>
      </c>
      <c r="F344" s="5" t="s">
        <v>15</v>
      </c>
      <c r="G344" s="104">
        <v>1</v>
      </c>
      <c r="H344" s="37">
        <v>0</v>
      </c>
      <c r="I344" s="51">
        <f t="shared" ref="I344:I348" si="162">H344*1.2</f>
        <v>0</v>
      </c>
      <c r="J344" s="38">
        <f t="shared" ref="J344:J348" si="163">G344*H344</f>
        <v>0</v>
      </c>
      <c r="K344" s="38">
        <f t="shared" ref="K344:K348" si="164">(I344-H344)*G344</f>
        <v>0</v>
      </c>
      <c r="L344" s="38">
        <f t="shared" ref="L344:L348" si="165">J344+K344</f>
        <v>0</v>
      </c>
    </row>
    <row r="345" spans="4:12" x14ac:dyDescent="0.25">
      <c r="D345" s="29" t="s">
        <v>209</v>
      </c>
      <c r="E345" s="4" t="s">
        <v>141</v>
      </c>
      <c r="F345" s="5" t="s">
        <v>15</v>
      </c>
      <c r="G345" s="104">
        <v>1</v>
      </c>
      <c r="H345" s="37">
        <v>0</v>
      </c>
      <c r="I345" s="51">
        <f t="shared" si="162"/>
        <v>0</v>
      </c>
      <c r="J345" s="38">
        <f t="shared" si="163"/>
        <v>0</v>
      </c>
      <c r="K345" s="38">
        <f t="shared" si="164"/>
        <v>0</v>
      </c>
      <c r="L345" s="38">
        <f t="shared" si="165"/>
        <v>0</v>
      </c>
    </row>
    <row r="346" spans="4:12" ht="22.5" x14ac:dyDescent="0.25">
      <c r="D346" s="29">
        <v>10</v>
      </c>
      <c r="E346" s="4" t="s">
        <v>57</v>
      </c>
      <c r="F346" s="5" t="s">
        <v>32</v>
      </c>
      <c r="G346" s="104">
        <v>25</v>
      </c>
      <c r="H346" s="37">
        <v>0</v>
      </c>
      <c r="I346" s="51">
        <f t="shared" si="162"/>
        <v>0</v>
      </c>
      <c r="J346" s="38">
        <f t="shared" si="163"/>
        <v>0</v>
      </c>
      <c r="K346" s="38">
        <f t="shared" si="164"/>
        <v>0</v>
      </c>
      <c r="L346" s="38">
        <f t="shared" si="165"/>
        <v>0</v>
      </c>
    </row>
    <row r="347" spans="4:12" ht="22.5" x14ac:dyDescent="0.25">
      <c r="D347" s="29">
        <v>11</v>
      </c>
      <c r="E347" s="4" t="s">
        <v>58</v>
      </c>
      <c r="F347" s="5" t="s">
        <v>32</v>
      </c>
      <c r="G347" s="104">
        <v>25</v>
      </c>
      <c r="H347" s="37">
        <v>0</v>
      </c>
      <c r="I347" s="51">
        <f t="shared" si="162"/>
        <v>0</v>
      </c>
      <c r="J347" s="38">
        <f t="shared" si="163"/>
        <v>0</v>
      </c>
      <c r="K347" s="38">
        <f t="shared" si="164"/>
        <v>0</v>
      </c>
      <c r="L347" s="38">
        <f t="shared" si="165"/>
        <v>0</v>
      </c>
    </row>
    <row r="348" spans="4:12" ht="45" x14ac:dyDescent="0.25">
      <c r="D348" s="29">
        <v>12</v>
      </c>
      <c r="E348" s="4" t="s">
        <v>59</v>
      </c>
      <c r="F348" s="5" t="s">
        <v>52</v>
      </c>
      <c r="G348" s="104">
        <v>1</v>
      </c>
      <c r="H348" s="37">
        <v>0</v>
      </c>
      <c r="I348" s="51">
        <f t="shared" si="162"/>
        <v>0</v>
      </c>
      <c r="J348" s="38">
        <f t="shared" si="163"/>
        <v>0</v>
      </c>
      <c r="K348" s="38">
        <f t="shared" si="164"/>
        <v>0</v>
      </c>
      <c r="L348" s="38">
        <f t="shared" si="165"/>
        <v>0</v>
      </c>
    </row>
    <row r="349" spans="4:12" x14ac:dyDescent="0.25">
      <c r="D349" s="29">
        <v>13</v>
      </c>
      <c r="E349" s="4" t="s">
        <v>60</v>
      </c>
      <c r="F349" s="19" t="s">
        <v>17</v>
      </c>
      <c r="G349" s="113" t="s">
        <v>17</v>
      </c>
      <c r="H349" s="45" t="s">
        <v>17</v>
      </c>
      <c r="I349" s="52" t="s">
        <v>17</v>
      </c>
      <c r="J349" s="97" t="s">
        <v>17</v>
      </c>
      <c r="K349" s="97" t="s">
        <v>17</v>
      </c>
      <c r="L349" s="97" t="s">
        <v>17</v>
      </c>
    </row>
    <row r="350" spans="4:12" x14ac:dyDescent="0.25">
      <c r="D350" s="29" t="s">
        <v>201</v>
      </c>
      <c r="E350" s="20" t="s">
        <v>61</v>
      </c>
      <c r="F350" s="5" t="s">
        <v>15</v>
      </c>
      <c r="G350" s="104">
        <v>2</v>
      </c>
      <c r="H350" s="37">
        <v>0</v>
      </c>
      <c r="I350" s="51">
        <f t="shared" ref="I350:I354" si="166">H350*1.2</f>
        <v>0</v>
      </c>
      <c r="J350" s="38">
        <f t="shared" ref="J350:J354" si="167">G350*H350</f>
        <v>0</v>
      </c>
      <c r="K350" s="38">
        <f t="shared" ref="K350:K354" si="168">(I350-H350)*G350</f>
        <v>0</v>
      </c>
      <c r="L350" s="38">
        <f t="shared" ref="L350:L354" si="169">J350+K350</f>
        <v>0</v>
      </c>
    </row>
    <row r="351" spans="4:12" x14ac:dyDescent="0.25">
      <c r="D351" s="29" t="s">
        <v>202</v>
      </c>
      <c r="E351" s="4" t="s">
        <v>62</v>
      </c>
      <c r="F351" s="5" t="s">
        <v>15</v>
      </c>
      <c r="G351" s="104">
        <v>1</v>
      </c>
      <c r="H351" s="37">
        <v>0</v>
      </c>
      <c r="I351" s="51">
        <f t="shared" si="166"/>
        <v>0</v>
      </c>
      <c r="J351" s="38">
        <f t="shared" si="167"/>
        <v>0</v>
      </c>
      <c r="K351" s="38">
        <f t="shared" si="168"/>
        <v>0</v>
      </c>
      <c r="L351" s="38">
        <f t="shared" si="169"/>
        <v>0</v>
      </c>
    </row>
    <row r="352" spans="4:12" ht="33.75" x14ac:dyDescent="0.25">
      <c r="D352" s="29">
        <v>14</v>
      </c>
      <c r="E352" s="4" t="s">
        <v>63</v>
      </c>
      <c r="F352" s="5" t="s">
        <v>15</v>
      </c>
      <c r="G352" s="104">
        <v>2</v>
      </c>
      <c r="H352" s="37">
        <v>0</v>
      </c>
      <c r="I352" s="51">
        <f t="shared" si="166"/>
        <v>0</v>
      </c>
      <c r="J352" s="38">
        <f t="shared" si="167"/>
        <v>0</v>
      </c>
      <c r="K352" s="38">
        <f t="shared" si="168"/>
        <v>0</v>
      </c>
      <c r="L352" s="38">
        <f t="shared" si="169"/>
        <v>0</v>
      </c>
    </row>
    <row r="353" spans="4:12" ht="22.5" x14ac:dyDescent="0.25">
      <c r="D353" s="29">
        <v>15</v>
      </c>
      <c r="E353" s="4" t="s">
        <v>64</v>
      </c>
      <c r="F353" s="5" t="s">
        <v>15</v>
      </c>
      <c r="G353" s="104">
        <v>0</v>
      </c>
      <c r="H353" s="37">
        <v>0</v>
      </c>
      <c r="I353" s="51">
        <f t="shared" si="166"/>
        <v>0</v>
      </c>
      <c r="J353" s="38">
        <f t="shared" si="167"/>
        <v>0</v>
      </c>
      <c r="K353" s="38">
        <f t="shared" si="168"/>
        <v>0</v>
      </c>
      <c r="L353" s="38">
        <f t="shared" si="169"/>
        <v>0</v>
      </c>
    </row>
    <row r="354" spans="4:12" x14ac:dyDescent="0.25">
      <c r="D354" s="29">
        <v>16</v>
      </c>
      <c r="E354" s="4" t="s">
        <v>65</v>
      </c>
      <c r="F354" s="5" t="s">
        <v>52</v>
      </c>
      <c r="G354" s="104">
        <v>1</v>
      </c>
      <c r="H354" s="37">
        <v>0</v>
      </c>
      <c r="I354" s="51">
        <f t="shared" si="166"/>
        <v>0</v>
      </c>
      <c r="J354" s="38">
        <f t="shared" si="167"/>
        <v>0</v>
      </c>
      <c r="K354" s="38">
        <f t="shared" si="168"/>
        <v>0</v>
      </c>
      <c r="L354" s="38">
        <f t="shared" si="169"/>
        <v>0</v>
      </c>
    </row>
    <row r="355" spans="4:12" x14ac:dyDescent="0.25">
      <c r="D355" s="29"/>
      <c r="E355" s="133" t="s">
        <v>250</v>
      </c>
      <c r="F355" s="134"/>
      <c r="G355" s="134"/>
      <c r="H355" s="134"/>
      <c r="I355" s="135"/>
      <c r="J355" s="95">
        <f>SUM(J331:J354)</f>
        <v>0</v>
      </c>
      <c r="K355" s="95">
        <f>SUM(K331:K354)</f>
        <v>0</v>
      </c>
      <c r="L355" s="95">
        <f>SUM(L331:L354)</f>
        <v>0</v>
      </c>
    </row>
    <row r="356" spans="4:12" x14ac:dyDescent="0.25">
      <c r="D356" s="29"/>
      <c r="E356" s="5"/>
      <c r="F356" s="14"/>
      <c r="G356" s="115"/>
      <c r="H356" s="48"/>
      <c r="I356" s="55"/>
      <c r="J356" s="98"/>
      <c r="K356" s="98"/>
      <c r="L356" s="98"/>
    </row>
    <row r="357" spans="4:12" x14ac:dyDescent="0.25">
      <c r="D357" s="62"/>
      <c r="E357" s="75"/>
      <c r="F357" s="11"/>
      <c r="G357" s="106"/>
      <c r="H357" s="41"/>
      <c r="I357" s="68"/>
      <c r="J357" s="99"/>
      <c r="K357" s="99"/>
      <c r="L357" s="99"/>
    </row>
    <row r="358" spans="4:12" ht="22.5" x14ac:dyDescent="0.25">
      <c r="D358" s="29" t="s">
        <v>67</v>
      </c>
      <c r="E358" s="4" t="s">
        <v>68</v>
      </c>
      <c r="F358" s="11"/>
      <c r="G358" s="106"/>
      <c r="H358" s="41"/>
      <c r="I358" s="68"/>
      <c r="J358" s="99"/>
      <c r="K358" s="99"/>
      <c r="L358" s="99"/>
    </row>
    <row r="359" spans="4:12" x14ac:dyDescent="0.25">
      <c r="D359" s="62"/>
      <c r="E359" s="75"/>
      <c r="F359" s="11"/>
      <c r="G359" s="106"/>
      <c r="H359" s="41"/>
      <c r="I359" s="68"/>
      <c r="J359" s="99"/>
      <c r="K359" s="99"/>
      <c r="L359" s="99"/>
    </row>
    <row r="360" spans="4:12" ht="45" x14ac:dyDescent="0.25">
      <c r="D360" s="29">
        <v>1</v>
      </c>
      <c r="E360" s="4" t="s">
        <v>69</v>
      </c>
      <c r="F360" s="5" t="s">
        <v>15</v>
      </c>
      <c r="G360" s="104">
        <v>1</v>
      </c>
      <c r="H360" s="37">
        <v>0</v>
      </c>
      <c r="I360" s="51">
        <f t="shared" ref="I360" si="170">H360*1.2</f>
        <v>0</v>
      </c>
      <c r="J360" s="38">
        <f t="shared" ref="J360" si="171">G360*H360</f>
        <v>0</v>
      </c>
      <c r="K360" s="38">
        <f t="shared" ref="K360" si="172">(I360-H360)*G360</f>
        <v>0</v>
      </c>
      <c r="L360" s="38">
        <f t="shared" ref="L360" si="173">J360+K360</f>
        <v>0</v>
      </c>
    </row>
    <row r="361" spans="4:12" x14ac:dyDescent="0.25">
      <c r="D361" s="29">
        <v>2</v>
      </c>
      <c r="E361" s="4" t="s">
        <v>70</v>
      </c>
      <c r="F361" s="19" t="s">
        <v>17</v>
      </c>
      <c r="G361" s="113" t="s">
        <v>17</v>
      </c>
      <c r="H361" s="45" t="s">
        <v>17</v>
      </c>
      <c r="I361" s="52" t="s">
        <v>17</v>
      </c>
      <c r="J361" s="97" t="s">
        <v>17</v>
      </c>
      <c r="K361" s="97" t="s">
        <v>17</v>
      </c>
      <c r="L361" s="97" t="s">
        <v>17</v>
      </c>
    </row>
    <row r="362" spans="4:12" ht="56.25" x14ac:dyDescent="0.25">
      <c r="D362" s="29" t="s">
        <v>203</v>
      </c>
      <c r="E362" s="4" t="s">
        <v>71</v>
      </c>
      <c r="F362" s="5" t="s">
        <v>32</v>
      </c>
      <c r="G362" s="104">
        <v>0</v>
      </c>
      <c r="H362" s="37">
        <v>0</v>
      </c>
      <c r="I362" s="51">
        <f t="shared" ref="I362:I367" si="174">H362*1.2</f>
        <v>0</v>
      </c>
      <c r="J362" s="38">
        <f t="shared" ref="J362:J367" si="175">G362*H362</f>
        <v>0</v>
      </c>
      <c r="K362" s="38">
        <f t="shared" ref="K362:K367" si="176">(I362-H362)*G362</f>
        <v>0</v>
      </c>
      <c r="L362" s="38">
        <f t="shared" ref="L362:L367" si="177">J362+K362</f>
        <v>0</v>
      </c>
    </row>
    <row r="363" spans="4:12" ht="56.25" x14ac:dyDescent="0.25">
      <c r="D363" s="29" t="s">
        <v>204</v>
      </c>
      <c r="E363" s="4" t="s">
        <v>72</v>
      </c>
      <c r="F363" s="5" t="s">
        <v>32</v>
      </c>
      <c r="G363" s="104">
        <v>8</v>
      </c>
      <c r="H363" s="37">
        <v>0</v>
      </c>
      <c r="I363" s="51">
        <f t="shared" si="174"/>
        <v>0</v>
      </c>
      <c r="J363" s="38">
        <f t="shared" si="175"/>
        <v>0</v>
      </c>
      <c r="K363" s="38">
        <f t="shared" si="176"/>
        <v>0</v>
      </c>
      <c r="L363" s="38">
        <f t="shared" si="177"/>
        <v>0</v>
      </c>
    </row>
    <row r="364" spans="4:12" ht="56.25" x14ac:dyDescent="0.25">
      <c r="D364" s="29" t="s">
        <v>205</v>
      </c>
      <c r="E364" s="4" t="s">
        <v>73</v>
      </c>
      <c r="F364" s="5" t="s">
        <v>32</v>
      </c>
      <c r="G364" s="113">
        <v>4</v>
      </c>
      <c r="H364" s="37">
        <v>0</v>
      </c>
      <c r="I364" s="51">
        <f t="shared" si="174"/>
        <v>0</v>
      </c>
      <c r="J364" s="38">
        <f t="shared" si="175"/>
        <v>0</v>
      </c>
      <c r="K364" s="38">
        <f t="shared" si="176"/>
        <v>0</v>
      </c>
      <c r="L364" s="38">
        <f t="shared" si="177"/>
        <v>0</v>
      </c>
    </row>
    <row r="365" spans="4:12" ht="67.5" x14ac:dyDescent="0.25">
      <c r="D365" s="29" t="s">
        <v>206</v>
      </c>
      <c r="E365" s="4" t="s">
        <v>142</v>
      </c>
      <c r="F365" s="5" t="s">
        <v>32</v>
      </c>
      <c r="G365" s="104">
        <v>10</v>
      </c>
      <c r="H365" s="37">
        <v>0</v>
      </c>
      <c r="I365" s="51">
        <f t="shared" si="174"/>
        <v>0</v>
      </c>
      <c r="J365" s="38">
        <f t="shared" si="175"/>
        <v>0</v>
      </c>
      <c r="K365" s="38">
        <f t="shared" si="176"/>
        <v>0</v>
      </c>
      <c r="L365" s="38">
        <f t="shared" si="177"/>
        <v>0</v>
      </c>
    </row>
    <row r="366" spans="4:12" ht="45" x14ac:dyDescent="0.25">
      <c r="D366" s="29" t="s">
        <v>211</v>
      </c>
      <c r="E366" s="4" t="s">
        <v>190</v>
      </c>
      <c r="F366" s="5" t="s">
        <v>15</v>
      </c>
      <c r="G366" s="104">
        <v>3</v>
      </c>
      <c r="H366" s="37">
        <v>0</v>
      </c>
      <c r="I366" s="51">
        <f t="shared" si="174"/>
        <v>0</v>
      </c>
      <c r="J366" s="38">
        <f t="shared" si="175"/>
        <v>0</v>
      </c>
      <c r="K366" s="38">
        <f t="shared" si="176"/>
        <v>0</v>
      </c>
      <c r="L366" s="38">
        <f t="shared" si="177"/>
        <v>0</v>
      </c>
    </row>
    <row r="367" spans="4:12" ht="45" x14ac:dyDescent="0.25">
      <c r="D367" s="29">
        <v>4</v>
      </c>
      <c r="E367" s="4" t="s">
        <v>76</v>
      </c>
      <c r="F367" s="5" t="s">
        <v>15</v>
      </c>
      <c r="G367" s="104">
        <v>0</v>
      </c>
      <c r="H367" s="37">
        <v>0</v>
      </c>
      <c r="I367" s="51">
        <f t="shared" si="174"/>
        <v>0</v>
      </c>
      <c r="J367" s="38">
        <f t="shared" si="175"/>
        <v>0</v>
      </c>
      <c r="K367" s="38">
        <f t="shared" si="176"/>
        <v>0</v>
      </c>
      <c r="L367" s="38">
        <f t="shared" si="177"/>
        <v>0</v>
      </c>
    </row>
    <row r="368" spans="4:12" ht="45" x14ac:dyDescent="0.25">
      <c r="D368" s="29">
        <v>5</v>
      </c>
      <c r="E368" s="4" t="s">
        <v>77</v>
      </c>
      <c r="F368" s="19" t="s">
        <v>17</v>
      </c>
      <c r="G368" s="113" t="s">
        <v>17</v>
      </c>
      <c r="H368" s="45" t="s">
        <v>17</v>
      </c>
      <c r="I368" s="52" t="s">
        <v>17</v>
      </c>
      <c r="J368" s="97" t="s">
        <v>17</v>
      </c>
      <c r="K368" s="97" t="s">
        <v>17</v>
      </c>
      <c r="L368" s="97" t="s">
        <v>17</v>
      </c>
    </row>
    <row r="369" spans="4:12" ht="22.5" x14ac:dyDescent="0.25">
      <c r="D369" s="29" t="s">
        <v>197</v>
      </c>
      <c r="E369" s="4" t="s">
        <v>48</v>
      </c>
      <c r="F369" s="5" t="s">
        <v>15</v>
      </c>
      <c r="G369" s="104">
        <v>1</v>
      </c>
      <c r="H369" s="37">
        <v>0</v>
      </c>
      <c r="I369" s="51">
        <f t="shared" ref="I369:I372" si="178">H369*1.2</f>
        <v>0</v>
      </c>
      <c r="J369" s="38">
        <f t="shared" ref="J369:J372" si="179">G369*H369</f>
        <v>0</v>
      </c>
      <c r="K369" s="38">
        <f t="shared" ref="K369:K372" si="180">(I369-H369)*G369</f>
        <v>0</v>
      </c>
      <c r="L369" s="38">
        <f t="shared" ref="L369:L372" si="181">J369+K369</f>
        <v>0</v>
      </c>
    </row>
    <row r="370" spans="4:12" x14ac:dyDescent="0.25">
      <c r="D370" s="29" t="s">
        <v>198</v>
      </c>
      <c r="E370" s="4" t="s">
        <v>49</v>
      </c>
      <c r="F370" s="5" t="s">
        <v>15</v>
      </c>
      <c r="G370" s="104">
        <v>1</v>
      </c>
      <c r="H370" s="37">
        <v>0</v>
      </c>
      <c r="I370" s="51">
        <f t="shared" si="178"/>
        <v>0</v>
      </c>
      <c r="J370" s="38">
        <f t="shared" si="179"/>
        <v>0</v>
      </c>
      <c r="K370" s="38">
        <f t="shared" si="180"/>
        <v>0</v>
      </c>
      <c r="L370" s="38">
        <f t="shared" si="181"/>
        <v>0</v>
      </c>
    </row>
    <row r="371" spans="4:12" ht="33.75" x14ac:dyDescent="0.25">
      <c r="D371" s="29">
        <v>6</v>
      </c>
      <c r="E371" s="4" t="s">
        <v>78</v>
      </c>
      <c r="F371" s="5" t="s">
        <v>15</v>
      </c>
      <c r="G371" s="104">
        <v>0</v>
      </c>
      <c r="H371" s="37">
        <v>0</v>
      </c>
      <c r="I371" s="51">
        <f t="shared" si="178"/>
        <v>0</v>
      </c>
      <c r="J371" s="38">
        <f t="shared" si="179"/>
        <v>0</v>
      </c>
      <c r="K371" s="38">
        <f t="shared" si="180"/>
        <v>0</v>
      </c>
      <c r="L371" s="38">
        <f t="shared" si="181"/>
        <v>0</v>
      </c>
    </row>
    <row r="372" spans="4:12" ht="33.75" x14ac:dyDescent="0.25">
      <c r="D372" s="29">
        <v>7</v>
      </c>
      <c r="E372" s="4" t="s">
        <v>79</v>
      </c>
      <c r="F372" s="5" t="s">
        <v>15</v>
      </c>
      <c r="G372" s="104">
        <v>0</v>
      </c>
      <c r="H372" s="37">
        <v>0</v>
      </c>
      <c r="I372" s="51">
        <f t="shared" si="178"/>
        <v>0</v>
      </c>
      <c r="J372" s="38">
        <f t="shared" si="179"/>
        <v>0</v>
      </c>
      <c r="K372" s="38">
        <f t="shared" si="180"/>
        <v>0</v>
      </c>
      <c r="L372" s="38">
        <f t="shared" si="181"/>
        <v>0</v>
      </c>
    </row>
    <row r="373" spans="4:12" x14ac:dyDescent="0.25">
      <c r="D373" s="29"/>
      <c r="E373" s="133" t="s">
        <v>249</v>
      </c>
      <c r="F373" s="134"/>
      <c r="G373" s="134"/>
      <c r="H373" s="134"/>
      <c r="I373" s="135"/>
      <c r="J373" s="95">
        <f>SUM(J360:J372)</f>
        <v>0</v>
      </c>
      <c r="K373" s="95">
        <f>SUM(K360:K372)</f>
        <v>0</v>
      </c>
      <c r="L373" s="95">
        <f>SUM(L360:L372)</f>
        <v>0</v>
      </c>
    </row>
    <row r="374" spans="4:12" x14ac:dyDescent="0.25">
      <c r="D374" s="29"/>
      <c r="E374" s="14"/>
      <c r="F374" s="14"/>
      <c r="G374" s="115"/>
      <c r="H374" s="47"/>
      <c r="I374" s="54"/>
      <c r="J374" s="37"/>
      <c r="K374" s="37"/>
      <c r="L374" s="37"/>
    </row>
    <row r="375" spans="4:12" ht="22.5" customHeight="1" x14ac:dyDescent="0.25">
      <c r="D375" s="30" t="s">
        <v>81</v>
      </c>
      <c r="E375" s="130" t="s">
        <v>248</v>
      </c>
      <c r="F375" s="131"/>
      <c r="G375" s="131"/>
      <c r="H375" s="131"/>
      <c r="I375" s="132"/>
      <c r="J375" s="95">
        <f>J373+J355+J327</f>
        <v>0</v>
      </c>
      <c r="K375" s="95">
        <f>K373+K355+K327</f>
        <v>0</v>
      </c>
      <c r="L375" s="95">
        <f>L373+L355+L327</f>
        <v>0</v>
      </c>
    </row>
    <row r="376" spans="4:12" x14ac:dyDescent="0.25">
      <c r="D376" s="76"/>
      <c r="E376" s="9"/>
      <c r="F376" s="9"/>
      <c r="G376" s="116"/>
      <c r="H376" s="47"/>
      <c r="I376" s="54"/>
      <c r="J376" s="37"/>
      <c r="K376" s="37"/>
      <c r="L376" s="37"/>
    </row>
    <row r="377" spans="4:12" x14ac:dyDescent="0.25">
      <c r="D377" s="77" t="s">
        <v>82</v>
      </c>
      <c r="E377" s="78" t="s">
        <v>83</v>
      </c>
      <c r="F377" s="11"/>
      <c r="G377" s="106"/>
      <c r="H377" s="41"/>
      <c r="I377" s="68"/>
      <c r="J377" s="99"/>
      <c r="K377" s="99"/>
      <c r="L377" s="99"/>
    </row>
    <row r="378" spans="4:12" x14ac:dyDescent="0.25">
      <c r="D378" s="30" t="s">
        <v>84</v>
      </c>
      <c r="E378" s="15" t="s">
        <v>85</v>
      </c>
      <c r="F378" s="11"/>
      <c r="G378" s="106"/>
      <c r="H378" s="41"/>
      <c r="I378" s="68"/>
      <c r="J378" s="99"/>
      <c r="K378" s="99"/>
      <c r="L378" s="99"/>
    </row>
    <row r="379" spans="4:12" x14ac:dyDescent="0.25">
      <c r="D379" s="29">
        <v>1</v>
      </c>
      <c r="E379" s="4" t="s">
        <v>86</v>
      </c>
      <c r="F379" s="5" t="s">
        <v>17</v>
      </c>
      <c r="G379" s="104" t="s">
        <v>17</v>
      </c>
      <c r="H379" s="40" t="s">
        <v>17</v>
      </c>
      <c r="I379" s="50" t="s">
        <v>17</v>
      </c>
      <c r="J379" s="97" t="s">
        <v>17</v>
      </c>
      <c r="K379" s="97" t="s">
        <v>17</v>
      </c>
      <c r="L379" s="97" t="s">
        <v>17</v>
      </c>
    </row>
    <row r="380" spans="4:12" x14ac:dyDescent="0.25">
      <c r="D380" s="29" t="s">
        <v>207</v>
      </c>
      <c r="E380" s="4" t="s">
        <v>143</v>
      </c>
      <c r="F380" s="5" t="s">
        <v>15</v>
      </c>
      <c r="G380" s="104">
        <v>1</v>
      </c>
      <c r="H380" s="37">
        <v>0</v>
      </c>
      <c r="I380" s="51">
        <f t="shared" ref="I380" si="182">H380*1.2</f>
        <v>0</v>
      </c>
      <c r="J380" s="38">
        <f t="shared" ref="J380" si="183">G380*H380</f>
        <v>0</v>
      </c>
      <c r="K380" s="38">
        <f t="shared" ref="K380" si="184">(I380-H380)*G380</f>
        <v>0</v>
      </c>
      <c r="L380" s="38">
        <f t="shared" ref="L380" si="185">J380+K380</f>
        <v>0</v>
      </c>
    </row>
    <row r="381" spans="4:12" x14ac:dyDescent="0.25">
      <c r="D381" s="29">
        <v>2</v>
      </c>
      <c r="E381" s="4" t="s">
        <v>144</v>
      </c>
      <c r="F381" s="5" t="s">
        <v>17</v>
      </c>
      <c r="G381" s="104" t="s">
        <v>17</v>
      </c>
      <c r="H381" s="40" t="s">
        <v>17</v>
      </c>
      <c r="I381" s="50" t="s">
        <v>17</v>
      </c>
      <c r="J381" s="97" t="s">
        <v>17</v>
      </c>
      <c r="K381" s="97" t="s">
        <v>17</v>
      </c>
      <c r="L381" s="97" t="s">
        <v>17</v>
      </c>
    </row>
    <row r="382" spans="4:12" x14ac:dyDescent="0.25">
      <c r="D382" s="29" t="s">
        <v>203</v>
      </c>
      <c r="E382" s="4" t="s">
        <v>145</v>
      </c>
      <c r="F382" s="17" t="s">
        <v>15</v>
      </c>
      <c r="G382" s="104">
        <v>1</v>
      </c>
      <c r="H382" s="37">
        <v>0</v>
      </c>
      <c r="I382" s="51">
        <f t="shared" ref="I382:I383" si="186">H382*1.2</f>
        <v>0</v>
      </c>
      <c r="J382" s="38">
        <f t="shared" ref="J382:J383" si="187">G382*H382</f>
        <v>0</v>
      </c>
      <c r="K382" s="38">
        <f t="shared" ref="K382:K383" si="188">(I382-H382)*G382</f>
        <v>0</v>
      </c>
      <c r="L382" s="38">
        <f t="shared" ref="L382:L383" si="189">J382+K382</f>
        <v>0</v>
      </c>
    </row>
    <row r="383" spans="4:12" x14ac:dyDescent="0.25">
      <c r="D383" s="79">
        <v>3</v>
      </c>
      <c r="E383" s="20" t="s">
        <v>146</v>
      </c>
      <c r="F383" s="80" t="s">
        <v>15</v>
      </c>
      <c r="G383" s="108">
        <v>4</v>
      </c>
      <c r="H383" s="37">
        <v>0</v>
      </c>
      <c r="I383" s="51">
        <f t="shared" si="186"/>
        <v>0</v>
      </c>
      <c r="J383" s="38">
        <f t="shared" si="187"/>
        <v>0</v>
      </c>
      <c r="K383" s="38">
        <f t="shared" si="188"/>
        <v>0</v>
      </c>
      <c r="L383" s="38">
        <f t="shared" si="189"/>
        <v>0</v>
      </c>
    </row>
    <row r="384" spans="4:12" x14ac:dyDescent="0.25">
      <c r="D384" s="81"/>
      <c r="E384" s="133" t="s">
        <v>247</v>
      </c>
      <c r="F384" s="134"/>
      <c r="G384" s="134"/>
      <c r="H384" s="134"/>
      <c r="I384" s="135"/>
      <c r="J384" s="95">
        <f>SUM(J379:J383)</f>
        <v>0</v>
      </c>
      <c r="K384" s="95">
        <f>SUM(K379:K383)</f>
        <v>0</v>
      </c>
      <c r="L384" s="95">
        <f>SUM(L379:L383)</f>
        <v>0</v>
      </c>
    </row>
    <row r="385" spans="4:12" x14ac:dyDescent="0.25">
      <c r="D385" s="81"/>
      <c r="E385" s="82"/>
      <c r="F385" s="14"/>
      <c r="G385" s="115"/>
      <c r="H385" s="48"/>
      <c r="I385" s="55"/>
      <c r="J385" s="98"/>
      <c r="K385" s="98"/>
      <c r="L385" s="98"/>
    </row>
    <row r="386" spans="4:12" x14ac:dyDescent="0.25">
      <c r="D386" s="62"/>
      <c r="E386" s="4"/>
      <c r="F386" s="11"/>
      <c r="G386" s="106"/>
      <c r="H386" s="41"/>
      <c r="I386" s="68"/>
      <c r="J386" s="99"/>
      <c r="K386" s="99"/>
      <c r="L386" s="99"/>
    </row>
    <row r="387" spans="4:12" x14ac:dyDescent="0.25">
      <c r="D387" s="30" t="s">
        <v>94</v>
      </c>
      <c r="E387" s="15" t="s">
        <v>40</v>
      </c>
      <c r="F387" s="11"/>
      <c r="G387" s="106"/>
      <c r="H387" s="41"/>
      <c r="I387" s="68"/>
      <c r="J387" s="99"/>
      <c r="K387" s="99"/>
      <c r="L387" s="99"/>
    </row>
    <row r="388" spans="4:12" x14ac:dyDescent="0.25">
      <c r="D388" s="29">
        <v>1</v>
      </c>
      <c r="E388" s="4" t="s">
        <v>147</v>
      </c>
      <c r="F388" s="5" t="s">
        <v>17</v>
      </c>
      <c r="G388" s="104" t="s">
        <v>17</v>
      </c>
      <c r="H388" s="40" t="s">
        <v>17</v>
      </c>
      <c r="I388" s="50" t="s">
        <v>17</v>
      </c>
      <c r="J388" s="97" t="s">
        <v>17</v>
      </c>
      <c r="K388" s="97" t="s">
        <v>17</v>
      </c>
      <c r="L388" s="97" t="s">
        <v>17</v>
      </c>
    </row>
    <row r="389" spans="4:12" ht="33.75" x14ac:dyDescent="0.25">
      <c r="D389" s="29" t="s">
        <v>207</v>
      </c>
      <c r="E389" s="4" t="s">
        <v>96</v>
      </c>
      <c r="F389" s="5" t="s">
        <v>15</v>
      </c>
      <c r="G389" s="104">
        <v>1</v>
      </c>
      <c r="H389" s="37">
        <v>0</v>
      </c>
      <c r="I389" s="51">
        <f t="shared" ref="I389:I394" si="190">H389*1.2</f>
        <v>0</v>
      </c>
      <c r="J389" s="38">
        <f t="shared" ref="J389:J394" si="191">G389*H389</f>
        <v>0</v>
      </c>
      <c r="K389" s="38">
        <f t="shared" ref="K389:K394" si="192">(I389-H389)*G389</f>
        <v>0</v>
      </c>
      <c r="L389" s="38">
        <f t="shared" ref="L389:L394" si="193">J389+K389</f>
        <v>0</v>
      </c>
    </row>
    <row r="390" spans="4:12" x14ac:dyDescent="0.25">
      <c r="D390" s="29" t="s">
        <v>148</v>
      </c>
      <c r="E390" s="20" t="s">
        <v>97</v>
      </c>
      <c r="F390" s="5" t="s">
        <v>15</v>
      </c>
      <c r="G390" s="104">
        <v>0</v>
      </c>
      <c r="H390" s="37">
        <v>0</v>
      </c>
      <c r="I390" s="51">
        <f t="shared" si="190"/>
        <v>0</v>
      </c>
      <c r="J390" s="38">
        <f t="shared" si="191"/>
        <v>0</v>
      </c>
      <c r="K390" s="38">
        <f t="shared" si="192"/>
        <v>0</v>
      </c>
      <c r="L390" s="38">
        <f t="shared" si="193"/>
        <v>0</v>
      </c>
    </row>
    <row r="391" spans="4:12" x14ac:dyDescent="0.25">
      <c r="D391" s="29">
        <v>2</v>
      </c>
      <c r="E391" s="4" t="s">
        <v>98</v>
      </c>
      <c r="F391" s="5" t="s">
        <v>15</v>
      </c>
      <c r="G391" s="104">
        <v>2</v>
      </c>
      <c r="H391" s="37">
        <v>0</v>
      </c>
      <c r="I391" s="51">
        <f t="shared" si="190"/>
        <v>0</v>
      </c>
      <c r="J391" s="38">
        <f t="shared" si="191"/>
        <v>0</v>
      </c>
      <c r="K391" s="38">
        <f t="shared" si="192"/>
        <v>0</v>
      </c>
      <c r="L391" s="38">
        <f t="shared" si="193"/>
        <v>0</v>
      </c>
    </row>
    <row r="392" spans="4:12" x14ac:dyDescent="0.25">
      <c r="D392" s="29">
        <v>3</v>
      </c>
      <c r="E392" s="4" t="s">
        <v>99</v>
      </c>
      <c r="F392" s="5" t="s">
        <v>15</v>
      </c>
      <c r="G392" s="104">
        <v>1</v>
      </c>
      <c r="H392" s="37">
        <v>0</v>
      </c>
      <c r="I392" s="51">
        <f t="shared" si="190"/>
        <v>0</v>
      </c>
      <c r="J392" s="38">
        <f t="shared" si="191"/>
        <v>0</v>
      </c>
      <c r="K392" s="38">
        <f t="shared" si="192"/>
        <v>0</v>
      </c>
      <c r="L392" s="38">
        <f t="shared" si="193"/>
        <v>0</v>
      </c>
    </row>
    <row r="393" spans="4:12" x14ac:dyDescent="0.25">
      <c r="D393" s="29">
        <v>4</v>
      </c>
      <c r="E393" s="4" t="s">
        <v>100</v>
      </c>
      <c r="F393" s="5" t="s">
        <v>15</v>
      </c>
      <c r="G393" s="104">
        <v>2</v>
      </c>
      <c r="H393" s="37">
        <v>0</v>
      </c>
      <c r="I393" s="51">
        <f t="shared" si="190"/>
        <v>0</v>
      </c>
      <c r="J393" s="38">
        <f t="shared" si="191"/>
        <v>0</v>
      </c>
      <c r="K393" s="38">
        <f t="shared" si="192"/>
        <v>0</v>
      </c>
      <c r="L393" s="38">
        <f t="shared" si="193"/>
        <v>0</v>
      </c>
    </row>
    <row r="394" spans="4:12" x14ac:dyDescent="0.25">
      <c r="D394" s="29">
        <v>5</v>
      </c>
      <c r="E394" s="4" t="s">
        <v>149</v>
      </c>
      <c r="F394" s="5" t="s">
        <v>15</v>
      </c>
      <c r="G394" s="104">
        <v>4</v>
      </c>
      <c r="H394" s="37">
        <v>0</v>
      </c>
      <c r="I394" s="51">
        <f t="shared" si="190"/>
        <v>0</v>
      </c>
      <c r="J394" s="38">
        <f t="shared" si="191"/>
        <v>0</v>
      </c>
      <c r="K394" s="38">
        <f t="shared" si="192"/>
        <v>0</v>
      </c>
      <c r="L394" s="38">
        <f t="shared" si="193"/>
        <v>0</v>
      </c>
    </row>
    <row r="395" spans="4:12" x14ac:dyDescent="0.25">
      <c r="D395" s="29"/>
      <c r="E395" s="133" t="s">
        <v>246</v>
      </c>
      <c r="F395" s="134"/>
      <c r="G395" s="134"/>
      <c r="H395" s="134"/>
      <c r="I395" s="135"/>
      <c r="J395" s="95">
        <f>SUM(J388:J394)</f>
        <v>0</v>
      </c>
      <c r="K395" s="95">
        <f>SUM(K388:K394)</f>
        <v>0</v>
      </c>
      <c r="L395" s="95">
        <f>SUM(L388:L394)</f>
        <v>0</v>
      </c>
    </row>
    <row r="396" spans="4:12" x14ac:dyDescent="0.25">
      <c r="D396" s="29"/>
      <c r="E396" s="151"/>
      <c r="F396" s="152"/>
      <c r="G396" s="152"/>
      <c r="H396" s="152"/>
      <c r="I396" s="153"/>
      <c r="J396" s="98"/>
      <c r="K396" s="98"/>
      <c r="L396" s="98"/>
    </row>
    <row r="397" spans="4:12" ht="22.5" customHeight="1" x14ac:dyDescent="0.25">
      <c r="D397" s="30" t="s">
        <v>82</v>
      </c>
      <c r="E397" s="130" t="s">
        <v>245</v>
      </c>
      <c r="F397" s="131"/>
      <c r="G397" s="131"/>
      <c r="H397" s="131"/>
      <c r="I397" s="132"/>
      <c r="J397" s="95">
        <f>J395+J384</f>
        <v>0</v>
      </c>
      <c r="K397" s="95">
        <f>K395+K384</f>
        <v>0</v>
      </c>
      <c r="L397" s="95">
        <f>L395+L384</f>
        <v>0</v>
      </c>
    </row>
    <row r="398" spans="4:12" x14ac:dyDescent="0.25">
      <c r="D398" s="62"/>
      <c r="E398" s="75"/>
      <c r="F398" s="11"/>
      <c r="G398" s="106"/>
      <c r="H398" s="41"/>
      <c r="I398" s="83"/>
      <c r="J398" s="100"/>
      <c r="K398" s="100"/>
      <c r="L398" s="100"/>
    </row>
    <row r="399" spans="4:12" x14ac:dyDescent="0.25">
      <c r="D399" s="30" t="s">
        <v>103</v>
      </c>
      <c r="E399" s="15" t="s">
        <v>104</v>
      </c>
      <c r="F399" s="11"/>
      <c r="G399" s="106"/>
      <c r="H399" s="41"/>
      <c r="I399" s="83"/>
      <c r="J399" s="100"/>
      <c r="K399" s="100"/>
      <c r="L399" s="100"/>
    </row>
    <row r="400" spans="4:12" x14ac:dyDescent="0.25">
      <c r="D400" s="29">
        <v>1</v>
      </c>
      <c r="E400" s="4" t="s">
        <v>105</v>
      </c>
      <c r="F400" s="5" t="s">
        <v>106</v>
      </c>
      <c r="G400" s="104">
        <v>25</v>
      </c>
      <c r="H400" s="37">
        <v>0</v>
      </c>
      <c r="I400" s="51">
        <f t="shared" ref="I400" si="194">H400*1.2</f>
        <v>0</v>
      </c>
      <c r="J400" s="38">
        <f t="shared" ref="J400" si="195">G400*H400</f>
        <v>0</v>
      </c>
      <c r="K400" s="38">
        <f t="shared" ref="K400" si="196">(I400-H400)*G400</f>
        <v>0</v>
      </c>
      <c r="L400" s="38">
        <f t="shared" ref="L400" si="197">J400+K400</f>
        <v>0</v>
      </c>
    </row>
    <row r="401" spans="4:12" x14ac:dyDescent="0.25">
      <c r="D401" s="30" t="s">
        <v>103</v>
      </c>
      <c r="E401" s="130" t="s">
        <v>244</v>
      </c>
      <c r="F401" s="131"/>
      <c r="G401" s="131"/>
      <c r="H401" s="131"/>
      <c r="I401" s="132"/>
      <c r="J401" s="95">
        <f>SUM(J400)</f>
        <v>0</v>
      </c>
      <c r="K401" s="95">
        <f>SUM(K400)</f>
        <v>0</v>
      </c>
      <c r="L401" s="95">
        <f>SUM(L400)</f>
        <v>0</v>
      </c>
    </row>
    <row r="402" spans="4:12" x14ac:dyDescent="0.25">
      <c r="D402" s="62"/>
      <c r="E402" s="140"/>
      <c r="F402" s="141"/>
      <c r="G402" s="141"/>
      <c r="H402" s="141"/>
      <c r="I402" s="142"/>
      <c r="J402" s="99"/>
      <c r="K402" s="99"/>
      <c r="L402" s="99"/>
    </row>
    <row r="403" spans="4:12" x14ac:dyDescent="0.25">
      <c r="D403" s="62"/>
      <c r="E403" s="140"/>
      <c r="F403" s="141"/>
      <c r="G403" s="141"/>
      <c r="H403" s="141"/>
      <c r="I403" s="142"/>
      <c r="J403" s="99"/>
      <c r="K403" s="99"/>
      <c r="L403" s="99"/>
    </row>
    <row r="404" spans="4:12" x14ac:dyDescent="0.25">
      <c r="D404" s="30" t="s">
        <v>116</v>
      </c>
      <c r="E404" s="15" t="s">
        <v>117</v>
      </c>
      <c r="F404" s="11"/>
      <c r="G404" s="106"/>
      <c r="H404" s="41"/>
      <c r="I404" s="68"/>
      <c r="J404" s="99"/>
      <c r="K404" s="99"/>
      <c r="L404" s="99"/>
    </row>
    <row r="405" spans="4:12" x14ac:dyDescent="0.25">
      <c r="D405" s="32">
        <v>1</v>
      </c>
      <c r="E405" s="20" t="s">
        <v>118</v>
      </c>
      <c r="F405" s="19" t="s">
        <v>106</v>
      </c>
      <c r="G405" s="108">
        <v>10</v>
      </c>
      <c r="H405" s="37">
        <v>0</v>
      </c>
      <c r="I405" s="51">
        <f t="shared" ref="I405:I406" si="198">H405*1.2</f>
        <v>0</v>
      </c>
      <c r="J405" s="38">
        <f t="shared" ref="J405:J406" si="199">G405*H405</f>
        <v>0</v>
      </c>
      <c r="K405" s="38">
        <f t="shared" ref="K405:K406" si="200">(I405-H405)*G405</f>
        <v>0</v>
      </c>
      <c r="L405" s="38">
        <f t="shared" ref="L405:L406" si="201">J405+K405</f>
        <v>0</v>
      </c>
    </row>
    <row r="406" spans="4:12" x14ac:dyDescent="0.25">
      <c r="D406" s="32">
        <v>2</v>
      </c>
      <c r="E406" s="20" t="s">
        <v>119</v>
      </c>
      <c r="F406" s="19" t="s">
        <v>106</v>
      </c>
      <c r="G406" s="108">
        <v>10</v>
      </c>
      <c r="H406" s="37">
        <v>0</v>
      </c>
      <c r="I406" s="51">
        <f t="shared" si="198"/>
        <v>0</v>
      </c>
      <c r="J406" s="38">
        <f t="shared" si="199"/>
        <v>0</v>
      </c>
      <c r="K406" s="38">
        <f t="shared" si="200"/>
        <v>0</v>
      </c>
      <c r="L406" s="38">
        <f t="shared" si="201"/>
        <v>0</v>
      </c>
    </row>
    <row r="407" spans="4:12" x14ac:dyDescent="0.25">
      <c r="D407" s="63" t="s">
        <v>116</v>
      </c>
      <c r="E407" s="143" t="s">
        <v>243</v>
      </c>
      <c r="F407" s="144"/>
      <c r="G407" s="144"/>
      <c r="H407" s="144"/>
      <c r="I407" s="145"/>
      <c r="J407" s="103">
        <f>SUM(J405:J406)</f>
        <v>0</v>
      </c>
      <c r="K407" s="103">
        <f>SUM(K405:K406)</f>
        <v>0</v>
      </c>
      <c r="L407" s="103">
        <f>SUM(L405:L406)</f>
        <v>0</v>
      </c>
    </row>
    <row r="408" spans="4:12" x14ac:dyDescent="0.25">
      <c r="D408" s="84"/>
      <c r="E408" s="146"/>
      <c r="F408" s="147"/>
      <c r="G408" s="147"/>
      <c r="H408" s="147"/>
      <c r="I408" s="148"/>
      <c r="J408" s="99"/>
      <c r="K408" s="99"/>
      <c r="L408" s="99"/>
    </row>
    <row r="409" spans="4:12" x14ac:dyDescent="0.25">
      <c r="D409" s="85" t="s">
        <v>120</v>
      </c>
      <c r="E409" s="15" t="s">
        <v>121</v>
      </c>
      <c r="F409" s="11"/>
      <c r="G409" s="106"/>
      <c r="H409" s="41"/>
      <c r="I409" s="68"/>
      <c r="J409" s="99"/>
      <c r="K409" s="99"/>
      <c r="L409" s="99"/>
    </row>
    <row r="410" spans="4:12" ht="33.75" x14ac:dyDescent="0.25">
      <c r="D410" s="34">
        <v>1</v>
      </c>
      <c r="E410" s="4" t="s">
        <v>122</v>
      </c>
      <c r="F410" s="17" t="s">
        <v>52</v>
      </c>
      <c r="G410" s="104">
        <v>1</v>
      </c>
      <c r="H410" s="37">
        <v>0</v>
      </c>
      <c r="I410" s="51">
        <f t="shared" ref="I410:I412" si="202">H410*1.2</f>
        <v>0</v>
      </c>
      <c r="J410" s="38">
        <f t="shared" ref="J410:J412" si="203">G410*H410</f>
        <v>0</v>
      </c>
      <c r="K410" s="38">
        <f t="shared" ref="K410:K412" si="204">(I410-H410)*G410</f>
        <v>0</v>
      </c>
      <c r="L410" s="38">
        <f t="shared" ref="L410:L412" si="205">J410+K410</f>
        <v>0</v>
      </c>
    </row>
    <row r="411" spans="4:12" ht="67.5" x14ac:dyDescent="0.25">
      <c r="D411" s="34">
        <v>2</v>
      </c>
      <c r="E411" s="4" t="s">
        <v>150</v>
      </c>
      <c r="F411" s="17" t="s">
        <v>52</v>
      </c>
      <c r="G411" s="104">
        <v>1</v>
      </c>
      <c r="H411" s="37">
        <v>0</v>
      </c>
      <c r="I411" s="51">
        <f t="shared" si="202"/>
        <v>0</v>
      </c>
      <c r="J411" s="38">
        <f t="shared" si="203"/>
        <v>0</v>
      </c>
      <c r="K411" s="38">
        <f t="shared" si="204"/>
        <v>0</v>
      </c>
      <c r="L411" s="38">
        <f t="shared" si="205"/>
        <v>0</v>
      </c>
    </row>
    <row r="412" spans="4:12" ht="22.5" x14ac:dyDescent="0.25">
      <c r="D412" s="34">
        <v>3</v>
      </c>
      <c r="E412" s="4" t="s">
        <v>124</v>
      </c>
      <c r="F412" s="17" t="s">
        <v>52</v>
      </c>
      <c r="G412" s="104">
        <v>1</v>
      </c>
      <c r="H412" s="37">
        <v>0</v>
      </c>
      <c r="I412" s="51">
        <f t="shared" si="202"/>
        <v>0</v>
      </c>
      <c r="J412" s="38">
        <f t="shared" si="203"/>
        <v>0</v>
      </c>
      <c r="K412" s="38">
        <f t="shared" si="204"/>
        <v>0</v>
      </c>
      <c r="L412" s="38">
        <f t="shared" si="205"/>
        <v>0</v>
      </c>
    </row>
    <row r="413" spans="4:12" x14ac:dyDescent="0.25">
      <c r="D413" s="30" t="s">
        <v>120</v>
      </c>
      <c r="E413" s="130" t="s">
        <v>242</v>
      </c>
      <c r="F413" s="131"/>
      <c r="G413" s="131"/>
      <c r="H413" s="131"/>
      <c r="I413" s="132"/>
      <c r="J413" s="103">
        <f>SUM(J410:J412)</f>
        <v>0</v>
      </c>
      <c r="K413" s="103">
        <f>SUM(K410:K412)</f>
        <v>0</v>
      </c>
      <c r="L413" s="103">
        <f>SUM(L410:L412)</f>
        <v>0</v>
      </c>
    </row>
    <row r="414" spans="4:12" x14ac:dyDescent="0.25">
      <c r="D414" s="62"/>
      <c r="E414" s="140"/>
      <c r="F414" s="141"/>
      <c r="G414" s="141"/>
      <c r="H414" s="141"/>
      <c r="I414" s="142"/>
      <c r="J414" s="99"/>
      <c r="K414" s="99"/>
      <c r="L414" s="99"/>
    </row>
    <row r="415" spans="4:12" x14ac:dyDescent="0.25">
      <c r="D415" s="30" t="s">
        <v>81</v>
      </c>
      <c r="E415" s="136" t="s">
        <v>178</v>
      </c>
      <c r="F415" s="136"/>
      <c r="G415" s="136"/>
      <c r="H415" s="136"/>
      <c r="I415" s="136"/>
      <c r="J415" s="38">
        <f>J375</f>
        <v>0</v>
      </c>
      <c r="K415" s="38">
        <f>K375</f>
        <v>0</v>
      </c>
      <c r="L415" s="38">
        <f>L375</f>
        <v>0</v>
      </c>
    </row>
    <row r="416" spans="4:12" x14ac:dyDescent="0.25">
      <c r="D416" s="30" t="s">
        <v>82</v>
      </c>
      <c r="E416" s="136" t="s">
        <v>215</v>
      </c>
      <c r="F416" s="136"/>
      <c r="G416" s="136"/>
      <c r="H416" s="136"/>
      <c r="I416" s="136"/>
      <c r="J416" s="38">
        <f>J397</f>
        <v>0</v>
      </c>
      <c r="K416" s="38">
        <f>K397</f>
        <v>0</v>
      </c>
      <c r="L416" s="38">
        <f>L397</f>
        <v>0</v>
      </c>
    </row>
    <row r="417" spans="4:46" x14ac:dyDescent="0.25">
      <c r="D417" s="30" t="s">
        <v>103</v>
      </c>
      <c r="E417" s="136" t="s">
        <v>216</v>
      </c>
      <c r="F417" s="136"/>
      <c r="G417" s="136"/>
      <c r="H417" s="136"/>
      <c r="I417" s="136"/>
      <c r="J417" s="38">
        <f>J401</f>
        <v>0</v>
      </c>
      <c r="K417" s="38">
        <f>K401</f>
        <v>0</v>
      </c>
      <c r="L417" s="38">
        <f>L401</f>
        <v>0</v>
      </c>
    </row>
    <row r="418" spans="4:46" x14ac:dyDescent="0.25">
      <c r="D418" s="30" t="s">
        <v>116</v>
      </c>
      <c r="E418" s="136" t="s">
        <v>183</v>
      </c>
      <c r="F418" s="136"/>
      <c r="G418" s="136"/>
      <c r="H418" s="136"/>
      <c r="I418" s="136"/>
      <c r="J418" s="38">
        <f>J407</f>
        <v>0</v>
      </c>
      <c r="K418" s="38">
        <f>K407</f>
        <v>0</v>
      </c>
      <c r="L418" s="38">
        <f>L407</f>
        <v>0</v>
      </c>
    </row>
    <row r="419" spans="4:46" x14ac:dyDescent="0.25">
      <c r="D419" s="30" t="s">
        <v>120</v>
      </c>
      <c r="E419" s="136" t="s">
        <v>182</v>
      </c>
      <c r="F419" s="136"/>
      <c r="G419" s="136"/>
      <c r="H419" s="136"/>
      <c r="I419" s="136"/>
      <c r="J419" s="38">
        <f>J413</f>
        <v>0</v>
      </c>
      <c r="K419" s="38">
        <f>K413</f>
        <v>0</v>
      </c>
      <c r="L419" s="38">
        <f>L413</f>
        <v>0</v>
      </c>
    </row>
    <row r="420" spans="4:46" ht="35.25" customHeight="1" x14ac:dyDescent="0.25">
      <c r="D420" s="86">
        <v>3</v>
      </c>
      <c r="E420" s="137" t="s">
        <v>213</v>
      </c>
      <c r="F420" s="138"/>
      <c r="G420" s="138"/>
      <c r="H420" s="139"/>
      <c r="I420" s="55" t="s">
        <v>127</v>
      </c>
      <c r="J420" s="103">
        <f>SUM(J415:J419)</f>
        <v>0</v>
      </c>
      <c r="K420" s="103">
        <f>SUM(K415:K419)</f>
        <v>0</v>
      </c>
      <c r="L420" s="103">
        <f>SUM(L415:L419)</f>
        <v>0</v>
      </c>
    </row>
    <row r="430" spans="4:46" x14ac:dyDescent="0.25">
      <c r="D430" s="65"/>
      <c r="E430" s="1"/>
      <c r="F430" s="1"/>
      <c r="G430" s="110"/>
      <c r="H430" s="43"/>
      <c r="J430" s="101"/>
      <c r="K430" s="101"/>
      <c r="L430" s="10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 spans="4:46" x14ac:dyDescent="0.25">
      <c r="D431" s="66"/>
      <c r="E431" s="35"/>
      <c r="F431" s="35"/>
      <c r="G431" s="109"/>
      <c r="H431" s="42"/>
      <c r="I431" s="56"/>
      <c r="J431" s="102"/>
      <c r="K431" s="102"/>
      <c r="L431" s="102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</row>
    <row r="432" spans="4:46" x14ac:dyDescent="0.25">
      <c r="D432" s="67"/>
    </row>
    <row r="433" spans="4:12" x14ac:dyDescent="0.25">
      <c r="D433" s="67"/>
    </row>
    <row r="434" spans="4:12" x14ac:dyDescent="0.25">
      <c r="D434" s="67"/>
    </row>
    <row r="435" spans="4:12" x14ac:dyDescent="0.25">
      <c r="D435" s="67"/>
    </row>
    <row r="436" spans="4:12" x14ac:dyDescent="0.25">
      <c r="D436" s="67"/>
    </row>
    <row r="437" spans="4:12" x14ac:dyDescent="0.25">
      <c r="D437" s="67"/>
    </row>
    <row r="438" spans="4:12" ht="30" customHeight="1" x14ac:dyDescent="0.25">
      <c r="D438" s="58">
        <v>4</v>
      </c>
      <c r="E438" s="59" t="s">
        <v>256</v>
      </c>
      <c r="F438" s="118"/>
      <c r="G438" s="109"/>
      <c r="H438" s="42"/>
      <c r="I438" s="42"/>
      <c r="J438" s="42"/>
      <c r="K438" s="42"/>
      <c r="L438" s="42"/>
    </row>
    <row r="439" spans="4:12" x14ac:dyDescent="0.25">
      <c r="D439" s="62"/>
      <c r="E439" s="10"/>
      <c r="F439" s="1"/>
      <c r="G439" s="110"/>
      <c r="H439" s="43"/>
      <c r="I439" s="43"/>
      <c r="J439" s="43"/>
      <c r="K439" s="43"/>
      <c r="L439" s="43"/>
    </row>
    <row r="440" spans="4:12" x14ac:dyDescent="0.25">
      <c r="D440" s="31" t="s">
        <v>81</v>
      </c>
      <c r="E440" s="16" t="s">
        <v>128</v>
      </c>
      <c r="F440" s="6"/>
      <c r="G440" s="111"/>
      <c r="H440" s="44"/>
      <c r="I440" s="44"/>
      <c r="J440" s="44"/>
      <c r="K440" s="44"/>
      <c r="L440" s="44"/>
    </row>
    <row r="441" spans="4:12" x14ac:dyDescent="0.25">
      <c r="D441" s="30" t="s">
        <v>130</v>
      </c>
      <c r="E441" s="13" t="s">
        <v>85</v>
      </c>
      <c r="F441" s="1"/>
      <c r="G441" s="110"/>
      <c r="H441" s="43"/>
      <c r="I441" s="120"/>
      <c r="J441" s="120"/>
      <c r="K441" s="120"/>
      <c r="L441" s="120"/>
    </row>
    <row r="442" spans="4:12" ht="39.950000000000003" customHeight="1" x14ac:dyDescent="0.25">
      <c r="D442" s="128" t="s">
        <v>0</v>
      </c>
      <c r="E442" s="129" t="s">
        <v>1</v>
      </c>
      <c r="F442" s="71" t="s">
        <v>2</v>
      </c>
      <c r="G442" s="125" t="s">
        <v>3</v>
      </c>
      <c r="H442" s="126" t="s">
        <v>4</v>
      </c>
      <c r="I442" s="127" t="s">
        <v>5</v>
      </c>
      <c r="J442" s="90" t="s">
        <v>263</v>
      </c>
      <c r="K442" s="90" t="s">
        <v>6</v>
      </c>
      <c r="L442" s="90" t="s">
        <v>264</v>
      </c>
    </row>
    <row r="443" spans="4:12" ht="39.950000000000003" customHeight="1" x14ac:dyDescent="0.25">
      <c r="D443" s="30">
        <v>1</v>
      </c>
      <c r="E443" s="123">
        <v>2</v>
      </c>
      <c r="F443" s="12">
        <v>3</v>
      </c>
      <c r="G443" s="104">
        <v>4</v>
      </c>
      <c r="H443" s="87">
        <v>5</v>
      </c>
      <c r="I443" s="88">
        <v>6</v>
      </c>
      <c r="J443" s="91" t="s">
        <v>260</v>
      </c>
      <c r="K443" s="91" t="s">
        <v>261</v>
      </c>
      <c r="L443" s="91" t="s">
        <v>262</v>
      </c>
    </row>
    <row r="444" spans="4:12" ht="22.5" x14ac:dyDescent="0.25">
      <c r="D444" s="164">
        <v>1</v>
      </c>
      <c r="E444" s="3" t="s">
        <v>7</v>
      </c>
      <c r="F444" s="165" t="s">
        <v>15</v>
      </c>
      <c r="G444" s="166">
        <v>1</v>
      </c>
      <c r="H444" s="155">
        <v>0</v>
      </c>
      <c r="I444" s="149">
        <f>H444*1.2</f>
        <v>0</v>
      </c>
      <c r="J444" s="150">
        <f>G444*H444</f>
        <v>0</v>
      </c>
      <c r="K444" s="150">
        <f>(I444-H444)*G444</f>
        <v>0</v>
      </c>
      <c r="L444" s="150">
        <f>J444+K444</f>
        <v>0</v>
      </c>
    </row>
    <row r="445" spans="4:12" ht="45" x14ac:dyDescent="0.25">
      <c r="D445" s="164"/>
      <c r="E445" s="3" t="s">
        <v>8</v>
      </c>
      <c r="F445" s="165"/>
      <c r="G445" s="166"/>
      <c r="H445" s="155"/>
      <c r="I445" s="149"/>
      <c r="J445" s="150"/>
      <c r="K445" s="150"/>
      <c r="L445" s="150"/>
    </row>
    <row r="446" spans="4:12" x14ac:dyDescent="0.25">
      <c r="D446" s="164"/>
      <c r="E446" s="4" t="s">
        <v>9</v>
      </c>
      <c r="F446" s="165"/>
      <c r="G446" s="166"/>
      <c r="H446" s="155"/>
      <c r="I446" s="149"/>
      <c r="J446" s="150"/>
      <c r="K446" s="150"/>
      <c r="L446" s="150"/>
    </row>
    <row r="447" spans="4:12" x14ac:dyDescent="0.25">
      <c r="D447" s="164"/>
      <c r="E447" s="4" t="s">
        <v>10</v>
      </c>
      <c r="F447" s="165"/>
      <c r="G447" s="166"/>
      <c r="H447" s="155"/>
      <c r="I447" s="149"/>
      <c r="J447" s="150"/>
      <c r="K447" s="150"/>
      <c r="L447" s="150"/>
    </row>
    <row r="448" spans="4:12" x14ac:dyDescent="0.25">
      <c r="D448" s="164"/>
      <c r="E448" s="4" t="s">
        <v>11</v>
      </c>
      <c r="F448" s="165"/>
      <c r="G448" s="166"/>
      <c r="H448" s="155"/>
      <c r="I448" s="149"/>
      <c r="J448" s="150"/>
      <c r="K448" s="150"/>
      <c r="L448" s="150"/>
    </row>
    <row r="449" spans="4:12" x14ac:dyDescent="0.25">
      <c r="D449" s="164"/>
      <c r="E449" s="4" t="s">
        <v>131</v>
      </c>
      <c r="F449" s="165"/>
      <c r="G449" s="166"/>
      <c r="H449" s="155"/>
      <c r="I449" s="149"/>
      <c r="J449" s="150"/>
      <c r="K449" s="150"/>
      <c r="L449" s="150"/>
    </row>
    <row r="450" spans="4:12" x14ac:dyDescent="0.25">
      <c r="D450" s="164"/>
      <c r="E450" s="4" t="s">
        <v>13</v>
      </c>
      <c r="F450" s="165"/>
      <c r="G450" s="166"/>
      <c r="H450" s="155"/>
      <c r="I450" s="149"/>
      <c r="J450" s="150"/>
      <c r="K450" s="150"/>
      <c r="L450" s="150"/>
    </row>
    <row r="451" spans="4:12" x14ac:dyDescent="0.25">
      <c r="D451" s="164"/>
      <c r="E451" s="4" t="s">
        <v>14</v>
      </c>
      <c r="F451" s="165"/>
      <c r="G451" s="166"/>
      <c r="H451" s="155"/>
      <c r="I451" s="149"/>
      <c r="J451" s="150"/>
      <c r="K451" s="150"/>
      <c r="L451" s="150"/>
    </row>
    <row r="452" spans="4:12" ht="56.25" x14ac:dyDescent="0.25">
      <c r="D452" s="29">
        <v>2</v>
      </c>
      <c r="E452" s="4" t="s">
        <v>16</v>
      </c>
      <c r="F452" s="5" t="s">
        <v>17</v>
      </c>
      <c r="G452" s="104" t="s">
        <v>17</v>
      </c>
      <c r="H452" s="40" t="s">
        <v>17</v>
      </c>
      <c r="I452" s="50" t="s">
        <v>17</v>
      </c>
      <c r="J452" s="92" t="s">
        <v>17</v>
      </c>
      <c r="K452" s="92" t="s">
        <v>17</v>
      </c>
      <c r="L452" s="92" t="s">
        <v>17</v>
      </c>
    </row>
    <row r="453" spans="4:12" x14ac:dyDescent="0.25">
      <c r="D453" s="29" t="s">
        <v>203</v>
      </c>
      <c r="E453" s="4" t="s">
        <v>18</v>
      </c>
      <c r="F453" s="5" t="s">
        <v>15</v>
      </c>
      <c r="G453" s="104">
        <v>5</v>
      </c>
      <c r="H453" s="37">
        <v>0</v>
      </c>
      <c r="I453" s="51">
        <f t="shared" ref="I453:I456" si="206">H453*1.2</f>
        <v>0</v>
      </c>
      <c r="J453" s="38">
        <f t="shared" ref="J453:J456" si="207">G453*H453</f>
        <v>0</v>
      </c>
      <c r="K453" s="38">
        <f t="shared" ref="K453:K456" si="208">(I453-H453)*G453</f>
        <v>0</v>
      </c>
      <c r="L453" s="38">
        <f t="shared" ref="L453:L456" si="209">J453+K453</f>
        <v>0</v>
      </c>
    </row>
    <row r="454" spans="4:12" x14ac:dyDescent="0.25">
      <c r="D454" s="29" t="s">
        <v>204</v>
      </c>
      <c r="E454" s="8" t="s">
        <v>19</v>
      </c>
      <c r="F454" s="5" t="s">
        <v>15</v>
      </c>
      <c r="G454" s="104">
        <v>1</v>
      </c>
      <c r="H454" s="37">
        <v>0</v>
      </c>
      <c r="I454" s="51">
        <f t="shared" si="206"/>
        <v>0</v>
      </c>
      <c r="J454" s="38">
        <f t="shared" si="207"/>
        <v>0</v>
      </c>
      <c r="K454" s="38">
        <f t="shared" si="208"/>
        <v>0</v>
      </c>
      <c r="L454" s="38">
        <f t="shared" si="209"/>
        <v>0</v>
      </c>
    </row>
    <row r="455" spans="4:12" x14ac:dyDescent="0.25">
      <c r="D455" s="29" t="s">
        <v>205</v>
      </c>
      <c r="E455" s="8" t="s">
        <v>20</v>
      </c>
      <c r="F455" s="5" t="s">
        <v>15</v>
      </c>
      <c r="G455" s="104">
        <v>0</v>
      </c>
      <c r="H455" s="37">
        <v>0</v>
      </c>
      <c r="I455" s="51">
        <f t="shared" si="206"/>
        <v>0</v>
      </c>
      <c r="J455" s="38">
        <f t="shared" si="207"/>
        <v>0</v>
      </c>
      <c r="K455" s="38">
        <f t="shared" si="208"/>
        <v>0</v>
      </c>
      <c r="L455" s="38">
        <f t="shared" si="209"/>
        <v>0</v>
      </c>
    </row>
    <row r="456" spans="4:12" x14ac:dyDescent="0.25">
      <c r="D456" s="29">
        <v>3</v>
      </c>
      <c r="E456" s="4" t="s">
        <v>21</v>
      </c>
      <c r="F456" s="5" t="s">
        <v>15</v>
      </c>
      <c r="G456" s="104">
        <v>0</v>
      </c>
      <c r="H456" s="37">
        <v>0</v>
      </c>
      <c r="I456" s="51">
        <f t="shared" si="206"/>
        <v>0</v>
      </c>
      <c r="J456" s="38">
        <f t="shared" si="207"/>
        <v>0</v>
      </c>
      <c r="K456" s="38">
        <f t="shared" si="208"/>
        <v>0</v>
      </c>
      <c r="L456" s="38">
        <f t="shared" si="209"/>
        <v>0</v>
      </c>
    </row>
    <row r="457" spans="4:12" ht="33.75" x14ac:dyDescent="0.25">
      <c r="D457" s="29">
        <v>4</v>
      </c>
      <c r="E457" s="4" t="s">
        <v>22</v>
      </c>
      <c r="F457" s="5" t="s">
        <v>17</v>
      </c>
      <c r="G457" s="104" t="s">
        <v>17</v>
      </c>
      <c r="H457" s="40" t="s">
        <v>17</v>
      </c>
      <c r="I457" s="50" t="s">
        <v>17</v>
      </c>
      <c r="J457" s="92" t="s">
        <v>17</v>
      </c>
      <c r="K457" s="92" t="s">
        <v>17</v>
      </c>
      <c r="L457" s="92" t="s">
        <v>17</v>
      </c>
    </row>
    <row r="458" spans="4:12" x14ac:dyDescent="0.25">
      <c r="D458" s="29" t="s">
        <v>191</v>
      </c>
      <c r="E458" s="4" t="s">
        <v>23</v>
      </c>
      <c r="F458" s="5" t="s">
        <v>15</v>
      </c>
      <c r="G458" s="104">
        <v>6</v>
      </c>
      <c r="H458" s="37">
        <v>0</v>
      </c>
      <c r="I458" s="51">
        <f t="shared" ref="I458:I461" si="210">H458*1.2</f>
        <v>0</v>
      </c>
      <c r="J458" s="38">
        <f t="shared" ref="J458:J461" si="211">G458*H458</f>
        <v>0</v>
      </c>
      <c r="K458" s="38">
        <f t="shared" ref="K458:K461" si="212">(I458-H458)*G458</f>
        <v>0</v>
      </c>
      <c r="L458" s="38">
        <f t="shared" ref="L458:L461" si="213">J458+K458</f>
        <v>0</v>
      </c>
    </row>
    <row r="459" spans="4:12" x14ac:dyDescent="0.25">
      <c r="D459" s="29" t="s">
        <v>192</v>
      </c>
      <c r="E459" s="4" t="s">
        <v>24</v>
      </c>
      <c r="F459" s="5" t="s">
        <v>15</v>
      </c>
      <c r="G459" s="104">
        <v>2</v>
      </c>
      <c r="H459" s="37">
        <v>0</v>
      </c>
      <c r="I459" s="51">
        <f t="shared" si="210"/>
        <v>0</v>
      </c>
      <c r="J459" s="38">
        <f t="shared" si="211"/>
        <v>0</v>
      </c>
      <c r="K459" s="38">
        <f t="shared" si="212"/>
        <v>0</v>
      </c>
      <c r="L459" s="38">
        <f t="shared" si="213"/>
        <v>0</v>
      </c>
    </row>
    <row r="460" spans="4:12" ht="22.5" x14ac:dyDescent="0.25">
      <c r="D460" s="29">
        <v>5</v>
      </c>
      <c r="E460" s="3" t="s">
        <v>25</v>
      </c>
      <c r="F460" s="5" t="s">
        <v>15</v>
      </c>
      <c r="G460" s="104">
        <v>0</v>
      </c>
      <c r="H460" s="37">
        <v>0</v>
      </c>
      <c r="I460" s="51">
        <f t="shared" si="210"/>
        <v>0</v>
      </c>
      <c r="J460" s="38">
        <f t="shared" si="211"/>
        <v>0</v>
      </c>
      <c r="K460" s="38">
        <f t="shared" si="212"/>
        <v>0</v>
      </c>
      <c r="L460" s="38">
        <f t="shared" si="213"/>
        <v>0</v>
      </c>
    </row>
    <row r="461" spans="4:12" ht="33.75" x14ac:dyDescent="0.25">
      <c r="D461" s="29">
        <v>6</v>
      </c>
      <c r="E461" s="4" t="s">
        <v>26</v>
      </c>
      <c r="F461" s="5" t="s">
        <v>15</v>
      </c>
      <c r="G461" s="104">
        <v>4</v>
      </c>
      <c r="H461" s="37">
        <v>0</v>
      </c>
      <c r="I461" s="51">
        <f t="shared" si="210"/>
        <v>0</v>
      </c>
      <c r="J461" s="38">
        <f t="shared" si="211"/>
        <v>0</v>
      </c>
      <c r="K461" s="38">
        <f t="shared" si="212"/>
        <v>0</v>
      </c>
      <c r="L461" s="38">
        <f t="shared" si="213"/>
        <v>0</v>
      </c>
    </row>
    <row r="462" spans="4:12" x14ac:dyDescent="0.25">
      <c r="D462" s="29">
        <v>7</v>
      </c>
      <c r="E462" s="4" t="s">
        <v>27</v>
      </c>
      <c r="F462" s="5" t="s">
        <v>17</v>
      </c>
      <c r="G462" s="104" t="s">
        <v>17</v>
      </c>
      <c r="H462" s="40" t="s">
        <v>17</v>
      </c>
      <c r="I462" s="50" t="s">
        <v>17</v>
      </c>
      <c r="J462" s="92" t="s">
        <v>17</v>
      </c>
      <c r="K462" s="92" t="s">
        <v>17</v>
      </c>
      <c r="L462" s="92" t="s">
        <v>17</v>
      </c>
    </row>
    <row r="463" spans="4:12" x14ac:dyDescent="0.25">
      <c r="D463" s="29" t="s">
        <v>193</v>
      </c>
      <c r="E463" s="4" t="s">
        <v>28</v>
      </c>
      <c r="F463" s="5" t="s">
        <v>15</v>
      </c>
      <c r="G463" s="104">
        <v>0</v>
      </c>
      <c r="H463" s="37">
        <v>0</v>
      </c>
      <c r="I463" s="51">
        <f t="shared" ref="I463:I471" si="214">H463*1.2</f>
        <v>0</v>
      </c>
      <c r="J463" s="38">
        <f t="shared" ref="J463:J471" si="215">G463*H463</f>
        <v>0</v>
      </c>
      <c r="K463" s="38">
        <f t="shared" ref="K463:K471" si="216">(I463-H463)*G463</f>
        <v>0</v>
      </c>
      <c r="L463" s="38">
        <f t="shared" ref="L463:L471" si="217">J463+K463</f>
        <v>0</v>
      </c>
    </row>
    <row r="464" spans="4:12" x14ac:dyDescent="0.25">
      <c r="D464" s="29" t="s">
        <v>194</v>
      </c>
      <c r="E464" s="4" t="s">
        <v>29</v>
      </c>
      <c r="F464" s="5" t="s">
        <v>15</v>
      </c>
      <c r="G464" s="104">
        <v>2</v>
      </c>
      <c r="H464" s="37">
        <v>0</v>
      </c>
      <c r="I464" s="51">
        <f t="shared" si="214"/>
        <v>0</v>
      </c>
      <c r="J464" s="38">
        <f t="shared" si="215"/>
        <v>0</v>
      </c>
      <c r="K464" s="38">
        <f t="shared" si="216"/>
        <v>0</v>
      </c>
      <c r="L464" s="38">
        <f t="shared" si="217"/>
        <v>0</v>
      </c>
    </row>
    <row r="465" spans="4:12" x14ac:dyDescent="0.25">
      <c r="D465" s="29">
        <v>8</v>
      </c>
      <c r="E465" s="4" t="s">
        <v>30</v>
      </c>
      <c r="F465" s="5" t="s">
        <v>15</v>
      </c>
      <c r="G465" s="104">
        <v>2</v>
      </c>
      <c r="H465" s="37">
        <v>0</v>
      </c>
      <c r="I465" s="51">
        <f t="shared" si="214"/>
        <v>0</v>
      </c>
      <c r="J465" s="38">
        <f t="shared" si="215"/>
        <v>0</v>
      </c>
      <c r="K465" s="38">
        <f t="shared" si="216"/>
        <v>0</v>
      </c>
      <c r="L465" s="38">
        <f t="shared" si="217"/>
        <v>0</v>
      </c>
    </row>
    <row r="466" spans="4:12" ht="22.5" x14ac:dyDescent="0.25">
      <c r="D466" s="29">
        <v>9</v>
      </c>
      <c r="E466" s="4" t="s">
        <v>31</v>
      </c>
      <c r="F466" s="5" t="s">
        <v>32</v>
      </c>
      <c r="G466" s="104">
        <v>85</v>
      </c>
      <c r="H466" s="37">
        <v>0</v>
      </c>
      <c r="I466" s="51">
        <f t="shared" si="214"/>
        <v>0</v>
      </c>
      <c r="J466" s="38">
        <f t="shared" si="215"/>
        <v>0</v>
      </c>
      <c r="K466" s="38">
        <f t="shared" si="216"/>
        <v>0</v>
      </c>
      <c r="L466" s="38">
        <f t="shared" si="217"/>
        <v>0</v>
      </c>
    </row>
    <row r="467" spans="4:12" x14ac:dyDescent="0.25">
      <c r="D467" s="29">
        <v>10</v>
      </c>
      <c r="E467" s="4" t="s">
        <v>33</v>
      </c>
      <c r="F467" s="5" t="s">
        <v>32</v>
      </c>
      <c r="G467" s="104">
        <v>84</v>
      </c>
      <c r="H467" s="37">
        <v>0</v>
      </c>
      <c r="I467" s="51">
        <f t="shared" si="214"/>
        <v>0</v>
      </c>
      <c r="J467" s="38">
        <f t="shared" si="215"/>
        <v>0</v>
      </c>
      <c r="K467" s="38">
        <f t="shared" si="216"/>
        <v>0</v>
      </c>
      <c r="L467" s="38">
        <f t="shared" si="217"/>
        <v>0</v>
      </c>
    </row>
    <row r="468" spans="4:12" x14ac:dyDescent="0.25">
      <c r="D468" s="29">
        <v>11</v>
      </c>
      <c r="E468" s="4" t="s">
        <v>34</v>
      </c>
      <c r="F468" s="5" t="s">
        <v>32</v>
      </c>
      <c r="G468" s="104">
        <v>20</v>
      </c>
      <c r="H468" s="37">
        <v>0</v>
      </c>
      <c r="I468" s="51">
        <f t="shared" si="214"/>
        <v>0</v>
      </c>
      <c r="J468" s="38">
        <f t="shared" si="215"/>
        <v>0</v>
      </c>
      <c r="K468" s="38">
        <f t="shared" si="216"/>
        <v>0</v>
      </c>
      <c r="L468" s="38">
        <f t="shared" si="217"/>
        <v>0</v>
      </c>
    </row>
    <row r="469" spans="4:12" x14ac:dyDescent="0.25">
      <c r="D469" s="29">
        <v>12</v>
      </c>
      <c r="E469" s="4" t="s">
        <v>35</v>
      </c>
      <c r="F469" s="5" t="s">
        <v>32</v>
      </c>
      <c r="G469" s="104">
        <v>0</v>
      </c>
      <c r="H469" s="37">
        <v>0</v>
      </c>
      <c r="I469" s="51">
        <f t="shared" si="214"/>
        <v>0</v>
      </c>
      <c r="J469" s="38">
        <f t="shared" si="215"/>
        <v>0</v>
      </c>
      <c r="K469" s="38">
        <f t="shared" si="216"/>
        <v>0</v>
      </c>
      <c r="L469" s="38">
        <f t="shared" si="217"/>
        <v>0</v>
      </c>
    </row>
    <row r="470" spans="4:12" ht="56.25" x14ac:dyDescent="0.25">
      <c r="D470" s="29">
        <v>13</v>
      </c>
      <c r="E470" s="4" t="s">
        <v>36</v>
      </c>
      <c r="F470" s="5" t="s">
        <v>15</v>
      </c>
      <c r="G470" s="104">
        <v>1</v>
      </c>
      <c r="H470" s="37">
        <v>0</v>
      </c>
      <c r="I470" s="51">
        <f t="shared" si="214"/>
        <v>0</v>
      </c>
      <c r="J470" s="38">
        <f t="shared" si="215"/>
        <v>0</v>
      </c>
      <c r="K470" s="38">
        <f t="shared" si="216"/>
        <v>0</v>
      </c>
      <c r="L470" s="38">
        <f t="shared" si="217"/>
        <v>0</v>
      </c>
    </row>
    <row r="471" spans="4:12" ht="33.75" x14ac:dyDescent="0.25">
      <c r="D471" s="29">
        <v>14</v>
      </c>
      <c r="E471" s="4" t="s">
        <v>37</v>
      </c>
      <c r="F471" s="5" t="s">
        <v>15</v>
      </c>
      <c r="G471" s="104">
        <v>1</v>
      </c>
      <c r="H471" s="37">
        <v>0</v>
      </c>
      <c r="I471" s="51">
        <f t="shared" si="214"/>
        <v>0</v>
      </c>
      <c r="J471" s="38">
        <f t="shared" si="215"/>
        <v>0</v>
      </c>
      <c r="K471" s="38">
        <f t="shared" si="216"/>
        <v>0</v>
      </c>
      <c r="L471" s="38">
        <f t="shared" si="217"/>
        <v>0</v>
      </c>
    </row>
    <row r="472" spans="4:12" x14ac:dyDescent="0.25">
      <c r="D472" s="162" t="s">
        <v>38</v>
      </c>
      <c r="E472" s="162"/>
      <c r="F472" s="162"/>
      <c r="G472" s="162"/>
      <c r="H472" s="162"/>
      <c r="I472" s="162"/>
      <c r="J472" s="103">
        <f>SUM(J444:J471)</f>
        <v>0</v>
      </c>
      <c r="K472" s="103">
        <f>SUM(K444:K471)</f>
        <v>0</v>
      </c>
      <c r="L472" s="103">
        <f>SUM(L444:L471)</f>
        <v>0</v>
      </c>
    </row>
    <row r="473" spans="4:12" x14ac:dyDescent="0.25">
      <c r="D473" s="62"/>
      <c r="E473" s="10"/>
      <c r="F473" s="11"/>
      <c r="G473" s="106"/>
      <c r="H473" s="41"/>
      <c r="I473" s="157"/>
      <c r="J473" s="157"/>
      <c r="K473" s="157"/>
      <c r="L473" s="157"/>
    </row>
    <row r="474" spans="4:12" x14ac:dyDescent="0.25">
      <c r="D474" s="30" t="s">
        <v>39</v>
      </c>
      <c r="E474" s="13" t="s">
        <v>40</v>
      </c>
      <c r="F474" s="11"/>
      <c r="G474" s="106"/>
      <c r="H474" s="41"/>
      <c r="I474" s="157"/>
      <c r="J474" s="157"/>
      <c r="K474" s="157"/>
      <c r="L474" s="157"/>
    </row>
    <row r="475" spans="4:12" ht="33.75" x14ac:dyDescent="0.25">
      <c r="D475" s="29">
        <v>1</v>
      </c>
      <c r="E475" s="4" t="s">
        <v>41</v>
      </c>
      <c r="F475" s="5" t="s">
        <v>15</v>
      </c>
      <c r="G475" s="104">
        <v>1</v>
      </c>
      <c r="H475" s="37">
        <v>0</v>
      </c>
      <c r="I475" s="51">
        <f t="shared" ref="I475:I476" si="218">H475*1.2</f>
        <v>0</v>
      </c>
      <c r="J475" s="38">
        <f t="shared" ref="J475:J476" si="219">G475*H475</f>
        <v>0</v>
      </c>
      <c r="K475" s="38">
        <f t="shared" ref="K475:K476" si="220">(I475-H475)*G475</f>
        <v>0</v>
      </c>
      <c r="L475" s="38">
        <f t="shared" ref="L475:L476" si="221">J475+K475</f>
        <v>0</v>
      </c>
    </row>
    <row r="476" spans="4:12" ht="22.5" x14ac:dyDescent="0.25">
      <c r="D476" s="29">
        <v>2</v>
      </c>
      <c r="E476" s="4" t="s">
        <v>42</v>
      </c>
      <c r="F476" s="5" t="s">
        <v>15</v>
      </c>
      <c r="G476" s="104">
        <v>1</v>
      </c>
      <c r="H476" s="37">
        <v>0</v>
      </c>
      <c r="I476" s="51">
        <f t="shared" si="218"/>
        <v>0</v>
      </c>
      <c r="J476" s="38">
        <f t="shared" si="219"/>
        <v>0</v>
      </c>
      <c r="K476" s="38">
        <f t="shared" si="220"/>
        <v>0</v>
      </c>
      <c r="L476" s="38">
        <f t="shared" si="221"/>
        <v>0</v>
      </c>
    </row>
    <row r="477" spans="4:12" ht="56.25" x14ac:dyDescent="0.25">
      <c r="D477" s="29">
        <v>3</v>
      </c>
      <c r="E477" s="4" t="s">
        <v>43</v>
      </c>
      <c r="F477" s="5" t="s">
        <v>17</v>
      </c>
      <c r="G477" s="104" t="s">
        <v>17</v>
      </c>
      <c r="H477" s="40" t="s">
        <v>17</v>
      </c>
      <c r="I477" s="50" t="s">
        <v>17</v>
      </c>
      <c r="J477" s="92" t="s">
        <v>17</v>
      </c>
      <c r="K477" s="92" t="s">
        <v>17</v>
      </c>
      <c r="L477" s="92" t="s">
        <v>17</v>
      </c>
    </row>
    <row r="478" spans="4:12" x14ac:dyDescent="0.25">
      <c r="D478" s="29" t="s">
        <v>195</v>
      </c>
      <c r="E478" s="4" t="s">
        <v>44</v>
      </c>
      <c r="F478" s="5" t="s">
        <v>15</v>
      </c>
      <c r="G478" s="104">
        <v>5</v>
      </c>
      <c r="H478" s="37">
        <v>0</v>
      </c>
      <c r="I478" s="51">
        <f t="shared" ref="I478:I480" si="222">H478*1.2</f>
        <v>0</v>
      </c>
      <c r="J478" s="38">
        <f t="shared" ref="J478:J480" si="223">G478*H478</f>
        <v>0</v>
      </c>
      <c r="K478" s="38">
        <f t="shared" ref="K478:K480" si="224">(I478-H478)*G478</f>
        <v>0</v>
      </c>
      <c r="L478" s="38">
        <f t="shared" ref="L478:L480" si="225">J478+K478</f>
        <v>0</v>
      </c>
    </row>
    <row r="479" spans="4:12" x14ac:dyDescent="0.25">
      <c r="D479" s="29" t="s">
        <v>196</v>
      </c>
      <c r="E479" s="4" t="s">
        <v>45</v>
      </c>
      <c r="F479" s="5" t="s">
        <v>15</v>
      </c>
      <c r="G479" s="104">
        <v>1</v>
      </c>
      <c r="H479" s="37">
        <v>0</v>
      </c>
      <c r="I479" s="51">
        <f t="shared" si="222"/>
        <v>0</v>
      </c>
      <c r="J479" s="38">
        <f t="shared" si="223"/>
        <v>0</v>
      </c>
      <c r="K479" s="38">
        <f t="shared" si="224"/>
        <v>0</v>
      </c>
      <c r="L479" s="38">
        <f t="shared" si="225"/>
        <v>0</v>
      </c>
    </row>
    <row r="480" spans="4:12" x14ac:dyDescent="0.25">
      <c r="D480" s="29">
        <v>4</v>
      </c>
      <c r="E480" s="4" t="s">
        <v>46</v>
      </c>
      <c r="F480" s="5" t="s">
        <v>15</v>
      </c>
      <c r="G480" s="104">
        <v>0</v>
      </c>
      <c r="H480" s="37">
        <v>0</v>
      </c>
      <c r="I480" s="51">
        <f t="shared" si="222"/>
        <v>0</v>
      </c>
      <c r="J480" s="38">
        <f t="shared" si="223"/>
        <v>0</v>
      </c>
      <c r="K480" s="38">
        <f t="shared" si="224"/>
        <v>0</v>
      </c>
      <c r="L480" s="38">
        <f t="shared" si="225"/>
        <v>0</v>
      </c>
    </row>
    <row r="481" spans="4:12" ht="33.75" x14ac:dyDescent="0.25">
      <c r="D481" s="29">
        <v>5</v>
      </c>
      <c r="E481" s="4" t="s">
        <v>47</v>
      </c>
      <c r="F481" s="5" t="s">
        <v>17</v>
      </c>
      <c r="G481" s="104" t="s">
        <v>17</v>
      </c>
      <c r="H481" s="40" t="s">
        <v>17</v>
      </c>
      <c r="I481" s="50" t="s">
        <v>17</v>
      </c>
      <c r="J481" s="92" t="s">
        <v>17</v>
      </c>
      <c r="K481" s="92" t="s">
        <v>17</v>
      </c>
      <c r="L481" s="92" t="s">
        <v>17</v>
      </c>
    </row>
    <row r="482" spans="4:12" ht="22.5" x14ac:dyDescent="0.25">
      <c r="D482" s="29" t="s">
        <v>197</v>
      </c>
      <c r="E482" s="4" t="s">
        <v>48</v>
      </c>
      <c r="F482" s="5" t="s">
        <v>15</v>
      </c>
      <c r="G482" s="104">
        <v>10</v>
      </c>
      <c r="H482" s="37">
        <v>0</v>
      </c>
      <c r="I482" s="51">
        <f t="shared" ref="I482:I486" si="226">H482*1.2</f>
        <v>0</v>
      </c>
      <c r="J482" s="38">
        <f t="shared" ref="J482:J486" si="227">G482*H482</f>
        <v>0</v>
      </c>
      <c r="K482" s="38">
        <f t="shared" ref="K482:K486" si="228">(I482-H482)*G482</f>
        <v>0</v>
      </c>
      <c r="L482" s="38">
        <f t="shared" ref="L482:L486" si="229">J482+K482</f>
        <v>0</v>
      </c>
    </row>
    <row r="483" spans="4:12" x14ac:dyDescent="0.25">
      <c r="D483" s="29" t="s">
        <v>198</v>
      </c>
      <c r="E483" s="4" t="s">
        <v>49</v>
      </c>
      <c r="F483" s="5" t="s">
        <v>15</v>
      </c>
      <c r="G483" s="104">
        <v>2</v>
      </c>
      <c r="H483" s="37">
        <v>0</v>
      </c>
      <c r="I483" s="51">
        <f t="shared" si="226"/>
        <v>0</v>
      </c>
      <c r="J483" s="38">
        <f t="shared" si="227"/>
        <v>0</v>
      </c>
      <c r="K483" s="38">
        <f t="shared" si="228"/>
        <v>0</v>
      </c>
      <c r="L483" s="38">
        <f t="shared" si="229"/>
        <v>0</v>
      </c>
    </row>
    <row r="484" spans="4:12" x14ac:dyDescent="0.25">
      <c r="D484" s="29">
        <v>6</v>
      </c>
      <c r="E484" s="4" t="s">
        <v>50</v>
      </c>
      <c r="F484" s="5" t="s">
        <v>15</v>
      </c>
      <c r="G484" s="104">
        <v>2</v>
      </c>
      <c r="H484" s="37">
        <v>0</v>
      </c>
      <c r="I484" s="51">
        <f t="shared" si="226"/>
        <v>0</v>
      </c>
      <c r="J484" s="38">
        <f t="shared" si="227"/>
        <v>0</v>
      </c>
      <c r="K484" s="38">
        <f t="shared" si="228"/>
        <v>0</v>
      </c>
      <c r="L484" s="38">
        <f t="shared" si="229"/>
        <v>0</v>
      </c>
    </row>
    <row r="485" spans="4:12" ht="33.75" x14ac:dyDescent="0.25">
      <c r="D485" s="29">
        <v>7</v>
      </c>
      <c r="E485" s="4" t="s">
        <v>51</v>
      </c>
      <c r="F485" s="5" t="s">
        <v>52</v>
      </c>
      <c r="G485" s="104">
        <v>1</v>
      </c>
      <c r="H485" s="37">
        <v>0</v>
      </c>
      <c r="I485" s="51">
        <f t="shared" si="226"/>
        <v>0</v>
      </c>
      <c r="J485" s="38">
        <f t="shared" si="227"/>
        <v>0</v>
      </c>
      <c r="K485" s="38">
        <f t="shared" si="228"/>
        <v>0</v>
      </c>
      <c r="L485" s="38">
        <f t="shared" si="229"/>
        <v>0</v>
      </c>
    </row>
    <row r="486" spans="4:12" ht="22.5" x14ac:dyDescent="0.25">
      <c r="D486" s="29">
        <v>8</v>
      </c>
      <c r="E486" s="4" t="s">
        <v>53</v>
      </c>
      <c r="F486" s="5" t="s">
        <v>52</v>
      </c>
      <c r="G486" s="104">
        <v>1</v>
      </c>
      <c r="H486" s="37">
        <v>0</v>
      </c>
      <c r="I486" s="51">
        <f t="shared" si="226"/>
        <v>0</v>
      </c>
      <c r="J486" s="38">
        <f t="shared" si="227"/>
        <v>0</v>
      </c>
      <c r="K486" s="38">
        <f t="shared" si="228"/>
        <v>0</v>
      </c>
      <c r="L486" s="38">
        <f t="shared" si="229"/>
        <v>0</v>
      </c>
    </row>
    <row r="487" spans="4:12" ht="45" x14ac:dyDescent="0.25">
      <c r="D487" s="29">
        <v>9</v>
      </c>
      <c r="E487" s="4" t="s">
        <v>54</v>
      </c>
      <c r="F487" s="5" t="s">
        <v>17</v>
      </c>
      <c r="G487" s="104" t="s">
        <v>17</v>
      </c>
      <c r="H487" s="40" t="s">
        <v>17</v>
      </c>
      <c r="I487" s="50" t="s">
        <v>17</v>
      </c>
      <c r="J487" s="92" t="s">
        <v>17</v>
      </c>
      <c r="K487" s="92" t="s">
        <v>17</v>
      </c>
      <c r="L487" s="92" t="s">
        <v>17</v>
      </c>
    </row>
    <row r="488" spans="4:12" x14ac:dyDescent="0.25">
      <c r="D488" s="29" t="s">
        <v>199</v>
      </c>
      <c r="E488" s="4" t="s">
        <v>55</v>
      </c>
      <c r="F488" s="5" t="s">
        <v>15</v>
      </c>
      <c r="G488" s="104">
        <v>5</v>
      </c>
      <c r="H488" s="37">
        <v>0</v>
      </c>
      <c r="I488" s="51">
        <f t="shared" ref="I488:I492" si="230">H488*1.2</f>
        <v>0</v>
      </c>
      <c r="J488" s="38">
        <f t="shared" ref="J488:J492" si="231">G488*H488</f>
        <v>0</v>
      </c>
      <c r="K488" s="38">
        <f t="shared" ref="K488:K492" si="232">(I488-H488)*G488</f>
        <v>0</v>
      </c>
      <c r="L488" s="38">
        <f t="shared" ref="L488:L492" si="233">J488+K488</f>
        <v>0</v>
      </c>
    </row>
    <row r="489" spans="4:12" x14ac:dyDescent="0.25">
      <c r="D489" s="29" t="s">
        <v>200</v>
      </c>
      <c r="E489" s="4" t="s">
        <v>56</v>
      </c>
      <c r="F489" s="5" t="s">
        <v>15</v>
      </c>
      <c r="G489" s="104">
        <v>1</v>
      </c>
      <c r="H489" s="37">
        <v>0</v>
      </c>
      <c r="I489" s="51">
        <f t="shared" si="230"/>
        <v>0</v>
      </c>
      <c r="J489" s="38">
        <f t="shared" si="231"/>
        <v>0</v>
      </c>
      <c r="K489" s="38">
        <f t="shared" si="232"/>
        <v>0</v>
      </c>
      <c r="L489" s="38">
        <f t="shared" si="233"/>
        <v>0</v>
      </c>
    </row>
    <row r="490" spans="4:12" ht="22.5" x14ac:dyDescent="0.25">
      <c r="D490" s="29">
        <v>10</v>
      </c>
      <c r="E490" s="4" t="s">
        <v>57</v>
      </c>
      <c r="F490" s="5" t="s">
        <v>32</v>
      </c>
      <c r="G490" s="104">
        <v>65</v>
      </c>
      <c r="H490" s="37">
        <v>0</v>
      </c>
      <c r="I490" s="51">
        <f t="shared" si="230"/>
        <v>0</v>
      </c>
      <c r="J490" s="38">
        <f t="shared" si="231"/>
        <v>0</v>
      </c>
      <c r="K490" s="38">
        <f t="shared" si="232"/>
        <v>0</v>
      </c>
      <c r="L490" s="38">
        <f t="shared" si="233"/>
        <v>0</v>
      </c>
    </row>
    <row r="491" spans="4:12" ht="22.5" x14ac:dyDescent="0.25">
      <c r="D491" s="29">
        <v>11</v>
      </c>
      <c r="E491" s="4" t="s">
        <v>58</v>
      </c>
      <c r="F491" s="5" t="s">
        <v>32</v>
      </c>
      <c r="G491" s="104">
        <v>50</v>
      </c>
      <c r="H491" s="37">
        <v>0</v>
      </c>
      <c r="I491" s="51">
        <f t="shared" si="230"/>
        <v>0</v>
      </c>
      <c r="J491" s="38">
        <f t="shared" si="231"/>
        <v>0</v>
      </c>
      <c r="K491" s="38">
        <f t="shared" si="232"/>
        <v>0</v>
      </c>
      <c r="L491" s="38">
        <f t="shared" si="233"/>
        <v>0</v>
      </c>
    </row>
    <row r="492" spans="4:12" ht="45" x14ac:dyDescent="0.25">
      <c r="D492" s="29">
        <v>12</v>
      </c>
      <c r="E492" s="4" t="s">
        <v>59</v>
      </c>
      <c r="F492" s="5" t="s">
        <v>52</v>
      </c>
      <c r="G492" s="104">
        <v>1</v>
      </c>
      <c r="H492" s="37">
        <v>0</v>
      </c>
      <c r="I492" s="51">
        <f t="shared" si="230"/>
        <v>0</v>
      </c>
      <c r="J492" s="38">
        <f t="shared" si="231"/>
        <v>0</v>
      </c>
      <c r="K492" s="38">
        <f t="shared" si="232"/>
        <v>0</v>
      </c>
      <c r="L492" s="38">
        <f t="shared" si="233"/>
        <v>0</v>
      </c>
    </row>
    <row r="493" spans="4:12" x14ac:dyDescent="0.25">
      <c r="D493" s="29">
        <v>13</v>
      </c>
      <c r="E493" s="4" t="s">
        <v>60</v>
      </c>
      <c r="F493" s="5" t="s">
        <v>17</v>
      </c>
      <c r="G493" s="104" t="s">
        <v>17</v>
      </c>
      <c r="H493" s="40" t="s">
        <v>17</v>
      </c>
      <c r="I493" s="50" t="s">
        <v>17</v>
      </c>
      <c r="J493" s="92" t="s">
        <v>17</v>
      </c>
      <c r="K493" s="92" t="s">
        <v>17</v>
      </c>
      <c r="L493" s="92" t="s">
        <v>17</v>
      </c>
    </row>
    <row r="494" spans="4:12" x14ac:dyDescent="0.25">
      <c r="D494" s="29" t="s">
        <v>201</v>
      </c>
      <c r="E494" s="4" t="s">
        <v>61</v>
      </c>
      <c r="F494" s="5" t="s">
        <v>15</v>
      </c>
      <c r="G494" s="104">
        <v>6</v>
      </c>
      <c r="H494" s="37">
        <v>0</v>
      </c>
      <c r="I494" s="51">
        <f t="shared" ref="I494:I498" si="234">H494*1.2</f>
        <v>0</v>
      </c>
      <c r="J494" s="38">
        <f t="shared" ref="J494:J498" si="235">G494*H494</f>
        <v>0</v>
      </c>
      <c r="K494" s="38">
        <f t="shared" ref="K494:K498" si="236">(I494-H494)*G494</f>
        <v>0</v>
      </c>
      <c r="L494" s="38">
        <f t="shared" ref="L494:L498" si="237">J494+K494</f>
        <v>0</v>
      </c>
    </row>
    <row r="495" spans="4:12" x14ac:dyDescent="0.25">
      <c r="D495" s="29" t="s">
        <v>202</v>
      </c>
      <c r="E495" s="4" t="s">
        <v>62</v>
      </c>
      <c r="F495" s="5" t="s">
        <v>15</v>
      </c>
      <c r="G495" s="104">
        <v>1</v>
      </c>
      <c r="H495" s="37">
        <v>0</v>
      </c>
      <c r="I495" s="51">
        <f t="shared" si="234"/>
        <v>0</v>
      </c>
      <c r="J495" s="38">
        <f t="shared" si="235"/>
        <v>0</v>
      </c>
      <c r="K495" s="38">
        <f t="shared" si="236"/>
        <v>0</v>
      </c>
      <c r="L495" s="38">
        <f t="shared" si="237"/>
        <v>0</v>
      </c>
    </row>
    <row r="496" spans="4:12" ht="33.75" x14ac:dyDescent="0.25">
      <c r="D496" s="29">
        <v>14</v>
      </c>
      <c r="E496" s="4" t="s">
        <v>63</v>
      </c>
      <c r="F496" s="5" t="s">
        <v>15</v>
      </c>
      <c r="G496" s="104">
        <v>2</v>
      </c>
      <c r="H496" s="37">
        <v>0</v>
      </c>
      <c r="I496" s="51">
        <f t="shared" si="234"/>
        <v>0</v>
      </c>
      <c r="J496" s="38">
        <f t="shared" si="235"/>
        <v>0</v>
      </c>
      <c r="K496" s="38">
        <f t="shared" si="236"/>
        <v>0</v>
      </c>
      <c r="L496" s="38">
        <f t="shared" si="237"/>
        <v>0</v>
      </c>
    </row>
    <row r="497" spans="4:12" ht="22.5" x14ac:dyDescent="0.25">
      <c r="D497" s="29">
        <v>15</v>
      </c>
      <c r="E497" s="4" t="s">
        <v>64</v>
      </c>
      <c r="F497" s="5" t="s">
        <v>15</v>
      </c>
      <c r="G497" s="104">
        <v>1</v>
      </c>
      <c r="H497" s="37">
        <v>0</v>
      </c>
      <c r="I497" s="51">
        <f t="shared" si="234"/>
        <v>0</v>
      </c>
      <c r="J497" s="38">
        <f t="shared" si="235"/>
        <v>0</v>
      </c>
      <c r="K497" s="38">
        <f t="shared" si="236"/>
        <v>0</v>
      </c>
      <c r="L497" s="38">
        <f t="shared" si="237"/>
        <v>0</v>
      </c>
    </row>
    <row r="498" spans="4:12" x14ac:dyDescent="0.25">
      <c r="D498" s="29">
        <v>16</v>
      </c>
      <c r="E498" s="4" t="s">
        <v>65</v>
      </c>
      <c r="F498" s="5" t="s">
        <v>52</v>
      </c>
      <c r="G498" s="104">
        <v>1</v>
      </c>
      <c r="H498" s="37">
        <v>0</v>
      </c>
      <c r="I498" s="51">
        <f t="shared" si="234"/>
        <v>0</v>
      </c>
      <c r="J498" s="38">
        <f t="shared" si="235"/>
        <v>0</v>
      </c>
      <c r="K498" s="38">
        <f t="shared" si="236"/>
        <v>0</v>
      </c>
      <c r="L498" s="38">
        <f t="shared" si="237"/>
        <v>0</v>
      </c>
    </row>
    <row r="499" spans="4:12" x14ac:dyDescent="0.25">
      <c r="D499" s="162" t="s">
        <v>66</v>
      </c>
      <c r="E499" s="162"/>
      <c r="F499" s="162"/>
      <c r="G499" s="162"/>
      <c r="H499" s="162"/>
      <c r="I499" s="162"/>
      <c r="J499" s="103">
        <f>SUM(J475:J498)</f>
        <v>0</v>
      </c>
      <c r="K499" s="103">
        <f>SUM(K475:K498)</f>
        <v>0</v>
      </c>
      <c r="L499" s="103">
        <f>SUM(L475:L498)</f>
        <v>0</v>
      </c>
    </row>
    <row r="500" spans="4:12" x14ac:dyDescent="0.25">
      <c r="D500" s="62"/>
      <c r="E500" s="10"/>
      <c r="F500" s="11"/>
      <c r="G500" s="106"/>
      <c r="H500" s="41"/>
      <c r="I500" s="157"/>
      <c r="J500" s="157"/>
      <c r="K500" s="157"/>
      <c r="L500" s="157"/>
    </row>
    <row r="501" spans="4:12" ht="22.5" x14ac:dyDescent="0.25">
      <c r="D501" s="30" t="s">
        <v>67</v>
      </c>
      <c r="E501" s="15" t="s">
        <v>68</v>
      </c>
      <c r="F501" s="11"/>
      <c r="G501" s="106"/>
      <c r="H501" s="41"/>
      <c r="I501" s="157"/>
      <c r="J501" s="157"/>
      <c r="K501" s="157"/>
      <c r="L501" s="157"/>
    </row>
    <row r="502" spans="4:12" ht="45" x14ac:dyDescent="0.25">
      <c r="D502" s="29">
        <v>1</v>
      </c>
      <c r="E502" s="4" t="s">
        <v>69</v>
      </c>
      <c r="F502" s="5" t="s">
        <v>15</v>
      </c>
      <c r="G502" s="104">
        <v>1</v>
      </c>
      <c r="H502" s="37">
        <v>0</v>
      </c>
      <c r="I502" s="51">
        <f t="shared" ref="I502" si="238">H502*1.2</f>
        <v>0</v>
      </c>
      <c r="J502" s="38">
        <f t="shared" ref="J502" si="239">G502*H502</f>
        <v>0</v>
      </c>
      <c r="K502" s="38">
        <f t="shared" ref="K502" si="240">(I502-H502)*G502</f>
        <v>0</v>
      </c>
      <c r="L502" s="38">
        <f t="shared" ref="L502" si="241">J502+K502</f>
        <v>0</v>
      </c>
    </row>
    <row r="503" spans="4:12" x14ac:dyDescent="0.25">
      <c r="D503" s="29">
        <v>2</v>
      </c>
      <c r="E503" s="4" t="s">
        <v>70</v>
      </c>
      <c r="F503" s="5" t="s">
        <v>17</v>
      </c>
      <c r="G503" s="104" t="s">
        <v>17</v>
      </c>
      <c r="H503" s="40" t="s">
        <v>17</v>
      </c>
      <c r="I503" s="50" t="s">
        <v>17</v>
      </c>
      <c r="J503" s="92" t="s">
        <v>17</v>
      </c>
      <c r="K503" s="92" t="s">
        <v>17</v>
      </c>
      <c r="L503" s="92" t="s">
        <v>17</v>
      </c>
    </row>
    <row r="504" spans="4:12" ht="56.25" x14ac:dyDescent="0.25">
      <c r="D504" s="29" t="s">
        <v>203</v>
      </c>
      <c r="E504" s="4" t="s">
        <v>71</v>
      </c>
      <c r="F504" s="5" t="s">
        <v>32</v>
      </c>
      <c r="G504" s="104">
        <v>0</v>
      </c>
      <c r="H504" s="37">
        <v>0</v>
      </c>
      <c r="I504" s="51">
        <f t="shared" ref="I504:I510" si="242">H504*1.2</f>
        <v>0</v>
      </c>
      <c r="J504" s="38">
        <f t="shared" ref="J504:J510" si="243">G504*H504</f>
        <v>0</v>
      </c>
      <c r="K504" s="38">
        <f t="shared" ref="K504:K510" si="244">(I504-H504)*G504</f>
        <v>0</v>
      </c>
      <c r="L504" s="38">
        <f t="shared" ref="L504:L510" si="245">J504+K504</f>
        <v>0</v>
      </c>
    </row>
    <row r="505" spans="4:12" ht="56.25" x14ac:dyDescent="0.25">
      <c r="D505" s="29" t="s">
        <v>204</v>
      </c>
      <c r="E505" s="4" t="s">
        <v>72</v>
      </c>
      <c r="F505" s="5" t="s">
        <v>32</v>
      </c>
      <c r="G505" s="104">
        <v>23</v>
      </c>
      <c r="H505" s="37">
        <v>0</v>
      </c>
      <c r="I505" s="51">
        <f t="shared" si="242"/>
        <v>0</v>
      </c>
      <c r="J505" s="38">
        <f t="shared" si="243"/>
        <v>0</v>
      </c>
      <c r="K505" s="38">
        <f t="shared" si="244"/>
        <v>0</v>
      </c>
      <c r="L505" s="38">
        <f t="shared" si="245"/>
        <v>0</v>
      </c>
    </row>
    <row r="506" spans="4:12" ht="56.25" x14ac:dyDescent="0.25">
      <c r="D506" s="29" t="s">
        <v>205</v>
      </c>
      <c r="E506" s="4" t="s">
        <v>73</v>
      </c>
      <c r="F506" s="5" t="s">
        <v>32</v>
      </c>
      <c r="G506" s="104">
        <v>22</v>
      </c>
      <c r="H506" s="37">
        <v>0</v>
      </c>
      <c r="I506" s="51">
        <f t="shared" si="242"/>
        <v>0</v>
      </c>
      <c r="J506" s="38">
        <f t="shared" si="243"/>
        <v>0</v>
      </c>
      <c r="K506" s="38">
        <f t="shared" si="244"/>
        <v>0</v>
      </c>
      <c r="L506" s="38">
        <f t="shared" si="245"/>
        <v>0</v>
      </c>
    </row>
    <row r="507" spans="4:12" ht="67.5" x14ac:dyDescent="0.25">
      <c r="D507" s="29" t="s">
        <v>206</v>
      </c>
      <c r="E507" s="4" t="s">
        <v>74</v>
      </c>
      <c r="F507" s="5" t="s">
        <v>32</v>
      </c>
      <c r="G507" s="104">
        <v>0</v>
      </c>
      <c r="H507" s="37">
        <v>0</v>
      </c>
      <c r="I507" s="51">
        <f t="shared" si="242"/>
        <v>0</v>
      </c>
      <c r="J507" s="38">
        <f t="shared" si="243"/>
        <v>0</v>
      </c>
      <c r="K507" s="38">
        <f t="shared" si="244"/>
        <v>0</v>
      </c>
      <c r="L507" s="38">
        <f t="shared" si="245"/>
        <v>0</v>
      </c>
    </row>
    <row r="508" spans="4:12" ht="67.5" x14ac:dyDescent="0.25">
      <c r="D508" s="29" t="s">
        <v>210</v>
      </c>
      <c r="E508" s="4" t="s">
        <v>75</v>
      </c>
      <c r="F508" s="5" t="s">
        <v>32</v>
      </c>
      <c r="G508" s="104">
        <v>28</v>
      </c>
      <c r="H508" s="37">
        <v>0</v>
      </c>
      <c r="I508" s="51">
        <f t="shared" si="242"/>
        <v>0</v>
      </c>
      <c r="J508" s="38">
        <f t="shared" si="243"/>
        <v>0</v>
      </c>
      <c r="K508" s="38">
        <f t="shared" si="244"/>
        <v>0</v>
      </c>
      <c r="L508" s="38">
        <f t="shared" si="245"/>
        <v>0</v>
      </c>
    </row>
    <row r="509" spans="4:12" ht="45" x14ac:dyDescent="0.25">
      <c r="D509" s="29">
        <v>3</v>
      </c>
      <c r="E509" s="4" t="s">
        <v>190</v>
      </c>
      <c r="F509" s="5" t="s">
        <v>15</v>
      </c>
      <c r="G509" s="104">
        <v>4</v>
      </c>
      <c r="H509" s="37">
        <v>0</v>
      </c>
      <c r="I509" s="51">
        <f t="shared" si="242"/>
        <v>0</v>
      </c>
      <c r="J509" s="38">
        <f t="shared" si="243"/>
        <v>0</v>
      </c>
      <c r="K509" s="38">
        <f t="shared" si="244"/>
        <v>0</v>
      </c>
      <c r="L509" s="38">
        <f t="shared" si="245"/>
        <v>0</v>
      </c>
    </row>
    <row r="510" spans="4:12" ht="45" x14ac:dyDescent="0.25">
      <c r="D510" s="29">
        <v>4</v>
      </c>
      <c r="E510" s="4" t="s">
        <v>76</v>
      </c>
      <c r="F510" s="5" t="s">
        <v>15</v>
      </c>
      <c r="G510" s="104">
        <v>0</v>
      </c>
      <c r="H510" s="37">
        <v>0</v>
      </c>
      <c r="I510" s="51">
        <f t="shared" si="242"/>
        <v>0</v>
      </c>
      <c r="J510" s="38">
        <f t="shared" si="243"/>
        <v>0</v>
      </c>
      <c r="K510" s="38">
        <f t="shared" si="244"/>
        <v>0</v>
      </c>
      <c r="L510" s="38">
        <f t="shared" si="245"/>
        <v>0</v>
      </c>
    </row>
    <row r="511" spans="4:12" ht="45" x14ac:dyDescent="0.25">
      <c r="D511" s="29">
        <v>5</v>
      </c>
      <c r="E511" s="4" t="s">
        <v>77</v>
      </c>
      <c r="F511" s="5" t="s">
        <v>17</v>
      </c>
      <c r="G511" s="104" t="s">
        <v>17</v>
      </c>
      <c r="H511" s="40" t="s">
        <v>17</v>
      </c>
      <c r="I511" s="50" t="s">
        <v>17</v>
      </c>
      <c r="J511" s="92" t="s">
        <v>17</v>
      </c>
      <c r="K511" s="92" t="s">
        <v>17</v>
      </c>
      <c r="L511" s="92" t="s">
        <v>17</v>
      </c>
    </row>
    <row r="512" spans="4:12" x14ac:dyDescent="0.25">
      <c r="D512" s="29" t="s">
        <v>197</v>
      </c>
      <c r="E512" s="4" t="s">
        <v>55</v>
      </c>
      <c r="F512" s="5" t="s">
        <v>15</v>
      </c>
      <c r="G512" s="104">
        <v>5</v>
      </c>
      <c r="H512" s="37">
        <v>0</v>
      </c>
      <c r="I512" s="51">
        <f t="shared" ref="I512:I515" si="246">H512*1.2</f>
        <v>0</v>
      </c>
      <c r="J512" s="38">
        <f t="shared" ref="J512:J515" si="247">G512*H512</f>
        <v>0</v>
      </c>
      <c r="K512" s="38">
        <f t="shared" ref="K512:K515" si="248">(I512-H512)*G512</f>
        <v>0</v>
      </c>
      <c r="L512" s="38">
        <f t="shared" ref="L512:L515" si="249">J512+K512</f>
        <v>0</v>
      </c>
    </row>
    <row r="513" spans="4:12" x14ac:dyDescent="0.25">
      <c r="D513" s="29" t="s">
        <v>198</v>
      </c>
      <c r="E513" s="8" t="s">
        <v>56</v>
      </c>
      <c r="F513" s="5" t="s">
        <v>15</v>
      </c>
      <c r="G513" s="104">
        <v>1</v>
      </c>
      <c r="H513" s="37">
        <v>0</v>
      </c>
      <c r="I513" s="51">
        <f t="shared" si="246"/>
        <v>0</v>
      </c>
      <c r="J513" s="38">
        <f t="shared" si="247"/>
        <v>0</v>
      </c>
      <c r="K513" s="38">
        <f t="shared" si="248"/>
        <v>0</v>
      </c>
      <c r="L513" s="38">
        <f t="shared" si="249"/>
        <v>0</v>
      </c>
    </row>
    <row r="514" spans="4:12" ht="33.75" x14ac:dyDescent="0.25">
      <c r="D514" s="29">
        <v>6</v>
      </c>
      <c r="E514" s="4" t="s">
        <v>78</v>
      </c>
      <c r="F514" s="5" t="s">
        <v>15</v>
      </c>
      <c r="G514" s="104">
        <v>1</v>
      </c>
      <c r="H514" s="37">
        <v>0</v>
      </c>
      <c r="I514" s="51">
        <f t="shared" si="246"/>
        <v>0</v>
      </c>
      <c r="J514" s="38">
        <f t="shared" si="247"/>
        <v>0</v>
      </c>
      <c r="K514" s="38">
        <f t="shared" si="248"/>
        <v>0</v>
      </c>
      <c r="L514" s="38">
        <f t="shared" si="249"/>
        <v>0</v>
      </c>
    </row>
    <row r="515" spans="4:12" ht="33.75" x14ac:dyDescent="0.25">
      <c r="D515" s="29">
        <v>7</v>
      </c>
      <c r="E515" s="4" t="s">
        <v>79</v>
      </c>
      <c r="F515" s="5" t="s">
        <v>15</v>
      </c>
      <c r="G515" s="104">
        <v>0</v>
      </c>
      <c r="H515" s="37">
        <v>0</v>
      </c>
      <c r="I515" s="51">
        <f t="shared" si="246"/>
        <v>0</v>
      </c>
      <c r="J515" s="38">
        <f t="shared" si="247"/>
        <v>0</v>
      </c>
      <c r="K515" s="38">
        <f t="shared" si="248"/>
        <v>0</v>
      </c>
      <c r="L515" s="38">
        <f t="shared" si="249"/>
        <v>0</v>
      </c>
    </row>
    <row r="516" spans="4:12" x14ac:dyDescent="0.25">
      <c r="D516" s="162" t="s">
        <v>80</v>
      </c>
      <c r="E516" s="162"/>
      <c r="F516" s="162"/>
      <c r="G516" s="162"/>
      <c r="H516" s="162"/>
      <c r="I516" s="162"/>
      <c r="J516" s="103">
        <f>SUM(J502:J515)</f>
        <v>0</v>
      </c>
      <c r="K516" s="103">
        <f>SUM(K502:K515)</f>
        <v>0</v>
      </c>
      <c r="L516" s="103">
        <f>SUM(L502:L515)</f>
        <v>0</v>
      </c>
    </row>
    <row r="517" spans="4:12" x14ac:dyDescent="0.25">
      <c r="D517" s="62"/>
      <c r="E517" s="10"/>
      <c r="F517" s="11"/>
      <c r="G517" s="106"/>
      <c r="H517" s="41"/>
      <c r="I517" s="157"/>
      <c r="J517" s="157"/>
      <c r="K517" s="157"/>
      <c r="L517" s="157"/>
    </row>
    <row r="518" spans="4:12" x14ac:dyDescent="0.25">
      <c r="D518" s="30" t="s">
        <v>81</v>
      </c>
      <c r="E518" s="163" t="s">
        <v>221</v>
      </c>
      <c r="F518" s="163"/>
      <c r="G518" s="163"/>
      <c r="H518" s="163"/>
      <c r="I518" s="163"/>
      <c r="J518" s="103">
        <f>J516+J499+J472</f>
        <v>0</v>
      </c>
      <c r="K518" s="103">
        <f>K516+K499+K472</f>
        <v>0</v>
      </c>
      <c r="L518" s="103">
        <f>L516+L499+L472</f>
        <v>0</v>
      </c>
    </row>
    <row r="519" spans="4:12" x14ac:dyDescent="0.25">
      <c r="D519" s="62"/>
      <c r="E519" s="7"/>
      <c r="F519" s="11"/>
      <c r="G519" s="106"/>
      <c r="H519" s="41"/>
      <c r="I519" s="157"/>
      <c r="J519" s="157"/>
      <c r="K519" s="157"/>
      <c r="L519" s="157"/>
    </row>
    <row r="520" spans="4:12" x14ac:dyDescent="0.25">
      <c r="D520" s="31" t="s">
        <v>82</v>
      </c>
      <c r="E520" s="16" t="s">
        <v>83</v>
      </c>
      <c r="F520" s="11"/>
      <c r="G520" s="106"/>
      <c r="H520" s="41"/>
      <c r="I520" s="157"/>
      <c r="J520" s="157"/>
      <c r="K520" s="157"/>
      <c r="L520" s="157"/>
    </row>
    <row r="521" spans="4:12" x14ac:dyDescent="0.25">
      <c r="D521" s="30" t="s">
        <v>84</v>
      </c>
      <c r="E521" s="13" t="s">
        <v>85</v>
      </c>
      <c r="F521" s="11"/>
      <c r="G521" s="106"/>
      <c r="H521" s="41"/>
      <c r="I521" s="157"/>
      <c r="J521" s="157"/>
      <c r="K521" s="157"/>
      <c r="L521" s="157"/>
    </row>
    <row r="522" spans="4:12" x14ac:dyDescent="0.25">
      <c r="D522" s="29">
        <v>1</v>
      </c>
      <c r="E522" s="8" t="s">
        <v>86</v>
      </c>
      <c r="F522" s="5" t="s">
        <v>87</v>
      </c>
      <c r="G522" s="104" t="s">
        <v>17</v>
      </c>
      <c r="H522" s="40" t="s">
        <v>17</v>
      </c>
      <c r="I522" s="50" t="s">
        <v>17</v>
      </c>
      <c r="J522" s="92" t="s">
        <v>17</v>
      </c>
      <c r="K522" s="92" t="s">
        <v>17</v>
      </c>
      <c r="L522" s="92" t="s">
        <v>17</v>
      </c>
    </row>
    <row r="523" spans="4:12" x14ac:dyDescent="0.25">
      <c r="D523" s="29" t="s">
        <v>207</v>
      </c>
      <c r="E523" s="8" t="s">
        <v>88</v>
      </c>
      <c r="F523" s="5" t="s">
        <v>15</v>
      </c>
      <c r="G523" s="104">
        <v>3</v>
      </c>
      <c r="H523" s="37">
        <v>0</v>
      </c>
      <c r="I523" s="51">
        <f t="shared" ref="I523:I526" si="250">H523*1.2</f>
        <v>0</v>
      </c>
      <c r="J523" s="38">
        <f t="shared" ref="J523:J526" si="251">G523*H523</f>
        <v>0</v>
      </c>
      <c r="K523" s="38">
        <f t="shared" ref="K523:K526" si="252">(I523-H523)*G523</f>
        <v>0</v>
      </c>
      <c r="L523" s="38">
        <f t="shared" ref="L523:L526" si="253">J523+K523</f>
        <v>0</v>
      </c>
    </row>
    <row r="524" spans="4:12" x14ac:dyDescent="0.25">
      <c r="D524" s="29" t="s">
        <v>208</v>
      </c>
      <c r="E524" s="8" t="s">
        <v>89</v>
      </c>
      <c r="F524" s="17" t="s">
        <v>15</v>
      </c>
      <c r="G524" s="104">
        <v>1</v>
      </c>
      <c r="H524" s="37">
        <v>0</v>
      </c>
      <c r="I524" s="51">
        <f t="shared" si="250"/>
        <v>0</v>
      </c>
      <c r="J524" s="38">
        <f t="shared" si="251"/>
        <v>0</v>
      </c>
      <c r="K524" s="38">
        <f t="shared" si="252"/>
        <v>0</v>
      </c>
      <c r="L524" s="38">
        <f t="shared" si="253"/>
        <v>0</v>
      </c>
    </row>
    <row r="525" spans="4:12" x14ac:dyDescent="0.25">
      <c r="D525" s="29">
        <v>2</v>
      </c>
      <c r="E525" s="4" t="s">
        <v>91</v>
      </c>
      <c r="F525" s="5" t="s">
        <v>15</v>
      </c>
      <c r="G525" s="104">
        <v>0</v>
      </c>
      <c r="H525" s="37">
        <v>0</v>
      </c>
      <c r="I525" s="51">
        <f t="shared" si="250"/>
        <v>0</v>
      </c>
      <c r="J525" s="38">
        <f t="shared" si="251"/>
        <v>0</v>
      </c>
      <c r="K525" s="38">
        <f t="shared" si="252"/>
        <v>0</v>
      </c>
      <c r="L525" s="38">
        <f t="shared" si="253"/>
        <v>0</v>
      </c>
    </row>
    <row r="526" spans="4:12" x14ac:dyDescent="0.25">
      <c r="D526" s="29">
        <v>3</v>
      </c>
      <c r="E526" s="4" t="s">
        <v>92</v>
      </c>
      <c r="F526" s="5" t="s">
        <v>15</v>
      </c>
      <c r="G526" s="104">
        <v>3</v>
      </c>
      <c r="H526" s="37">
        <v>0</v>
      </c>
      <c r="I526" s="51">
        <f t="shared" si="250"/>
        <v>0</v>
      </c>
      <c r="J526" s="38">
        <f t="shared" si="251"/>
        <v>0</v>
      </c>
      <c r="K526" s="38">
        <f t="shared" si="252"/>
        <v>0</v>
      </c>
      <c r="L526" s="38">
        <f t="shared" si="253"/>
        <v>0</v>
      </c>
    </row>
    <row r="527" spans="4:12" x14ac:dyDescent="0.25">
      <c r="D527" s="161" t="s">
        <v>93</v>
      </c>
      <c r="E527" s="161"/>
      <c r="F527" s="161"/>
      <c r="G527" s="161"/>
      <c r="H527" s="161"/>
      <c r="I527" s="161"/>
      <c r="J527" s="103">
        <f>SUM(J523:J526)</f>
        <v>0</v>
      </c>
      <c r="K527" s="103">
        <f>SUM(K523:K526)</f>
        <v>0</v>
      </c>
      <c r="L527" s="103">
        <f>SUM(L523:L526)</f>
        <v>0</v>
      </c>
    </row>
    <row r="528" spans="4:12" x14ac:dyDescent="0.25">
      <c r="D528" s="62"/>
      <c r="E528" s="8"/>
      <c r="F528" s="11"/>
      <c r="G528" s="106"/>
      <c r="H528" s="41"/>
      <c r="I528" s="157"/>
      <c r="J528" s="157"/>
      <c r="K528" s="157"/>
      <c r="L528" s="157"/>
    </row>
    <row r="529" spans="4:12" x14ac:dyDescent="0.25">
      <c r="D529" s="30" t="s">
        <v>94</v>
      </c>
      <c r="E529" s="13" t="s">
        <v>40</v>
      </c>
      <c r="F529" s="11"/>
      <c r="G529" s="106"/>
      <c r="H529" s="41"/>
      <c r="I529" s="157"/>
      <c r="J529" s="157"/>
      <c r="K529" s="157"/>
      <c r="L529" s="157"/>
    </row>
    <row r="530" spans="4:12" ht="33.75" x14ac:dyDescent="0.25">
      <c r="D530" s="29">
        <v>1</v>
      </c>
      <c r="E530" s="4" t="s">
        <v>95</v>
      </c>
      <c r="F530" s="5" t="s">
        <v>17</v>
      </c>
      <c r="G530" s="104" t="s">
        <v>17</v>
      </c>
      <c r="H530" s="40" t="s">
        <v>17</v>
      </c>
      <c r="I530" s="50" t="s">
        <v>17</v>
      </c>
      <c r="J530" s="92" t="s">
        <v>17</v>
      </c>
      <c r="K530" s="92" t="s">
        <v>17</v>
      </c>
      <c r="L530" s="92" t="s">
        <v>17</v>
      </c>
    </row>
    <row r="531" spans="4:12" ht="33.75" x14ac:dyDescent="0.25">
      <c r="D531" s="29" t="s">
        <v>207</v>
      </c>
      <c r="E531" s="4" t="s">
        <v>96</v>
      </c>
      <c r="F531" s="5" t="s">
        <v>15</v>
      </c>
      <c r="G531" s="104">
        <v>4</v>
      </c>
      <c r="H531" s="37">
        <v>0</v>
      </c>
      <c r="I531" s="51">
        <f t="shared" ref="I531:I536" si="254">H531*1.2</f>
        <v>0</v>
      </c>
      <c r="J531" s="38">
        <f t="shared" ref="J531:J536" si="255">G531*H531</f>
        <v>0</v>
      </c>
      <c r="K531" s="38">
        <f t="shared" ref="K531:K536" si="256">(I531-H531)*G531</f>
        <v>0</v>
      </c>
      <c r="L531" s="38">
        <f t="shared" ref="L531:L536" si="257">J531+K531</f>
        <v>0</v>
      </c>
    </row>
    <row r="532" spans="4:12" x14ac:dyDescent="0.25">
      <c r="D532" s="29" t="s">
        <v>208</v>
      </c>
      <c r="E532" s="4" t="s">
        <v>97</v>
      </c>
      <c r="F532" s="5" t="s">
        <v>15</v>
      </c>
      <c r="G532" s="104">
        <v>0</v>
      </c>
      <c r="H532" s="37">
        <v>0</v>
      </c>
      <c r="I532" s="51">
        <f t="shared" si="254"/>
        <v>0</v>
      </c>
      <c r="J532" s="38">
        <f t="shared" si="255"/>
        <v>0</v>
      </c>
      <c r="K532" s="38">
        <f t="shared" si="256"/>
        <v>0</v>
      </c>
      <c r="L532" s="38">
        <f t="shared" si="257"/>
        <v>0</v>
      </c>
    </row>
    <row r="533" spans="4:12" x14ac:dyDescent="0.25">
      <c r="D533" s="29">
        <v>2</v>
      </c>
      <c r="E533" s="8" t="s">
        <v>98</v>
      </c>
      <c r="F533" s="5" t="s">
        <v>15</v>
      </c>
      <c r="G533" s="104">
        <v>4</v>
      </c>
      <c r="H533" s="37">
        <v>0</v>
      </c>
      <c r="I533" s="51">
        <f t="shared" si="254"/>
        <v>0</v>
      </c>
      <c r="J533" s="38">
        <f t="shared" si="255"/>
        <v>0</v>
      </c>
      <c r="K533" s="38">
        <f t="shared" si="256"/>
        <v>0</v>
      </c>
      <c r="L533" s="38">
        <f t="shared" si="257"/>
        <v>0</v>
      </c>
    </row>
    <row r="534" spans="4:12" x14ac:dyDescent="0.25">
      <c r="D534" s="29">
        <v>3</v>
      </c>
      <c r="E534" s="8" t="s">
        <v>99</v>
      </c>
      <c r="F534" s="5" t="s">
        <v>15</v>
      </c>
      <c r="G534" s="104">
        <v>0</v>
      </c>
      <c r="H534" s="37">
        <v>0</v>
      </c>
      <c r="I534" s="51">
        <f t="shared" si="254"/>
        <v>0</v>
      </c>
      <c r="J534" s="38">
        <f t="shared" si="255"/>
        <v>0</v>
      </c>
      <c r="K534" s="38">
        <f t="shared" si="256"/>
        <v>0</v>
      </c>
      <c r="L534" s="38">
        <f t="shared" si="257"/>
        <v>0</v>
      </c>
    </row>
    <row r="535" spans="4:12" x14ac:dyDescent="0.25">
      <c r="D535" s="29">
        <v>4</v>
      </c>
      <c r="E535" s="8" t="s">
        <v>100</v>
      </c>
      <c r="F535" s="5" t="s">
        <v>15</v>
      </c>
      <c r="G535" s="104">
        <v>4</v>
      </c>
      <c r="H535" s="37">
        <v>0</v>
      </c>
      <c r="I535" s="51">
        <f t="shared" si="254"/>
        <v>0</v>
      </c>
      <c r="J535" s="38">
        <f t="shared" si="255"/>
        <v>0</v>
      </c>
      <c r="K535" s="38">
        <f t="shared" si="256"/>
        <v>0</v>
      </c>
      <c r="L535" s="38">
        <f t="shared" si="257"/>
        <v>0</v>
      </c>
    </row>
    <row r="536" spans="4:12" x14ac:dyDescent="0.25">
      <c r="D536" s="29">
        <v>5</v>
      </c>
      <c r="E536" s="8" t="s">
        <v>101</v>
      </c>
      <c r="F536" s="5" t="s">
        <v>15</v>
      </c>
      <c r="G536" s="104">
        <v>3</v>
      </c>
      <c r="H536" s="37">
        <v>0</v>
      </c>
      <c r="I536" s="51">
        <f t="shared" si="254"/>
        <v>0</v>
      </c>
      <c r="J536" s="38">
        <f t="shared" si="255"/>
        <v>0</v>
      </c>
      <c r="K536" s="38">
        <f t="shared" si="256"/>
        <v>0</v>
      </c>
      <c r="L536" s="38">
        <f t="shared" si="257"/>
        <v>0</v>
      </c>
    </row>
    <row r="537" spans="4:12" x14ac:dyDescent="0.25">
      <c r="D537" s="162" t="s">
        <v>102</v>
      </c>
      <c r="E537" s="162"/>
      <c r="F537" s="162"/>
      <c r="G537" s="162"/>
      <c r="H537" s="162"/>
      <c r="I537" s="162"/>
      <c r="J537" s="103">
        <f>SUM(J531:J536)</f>
        <v>0</v>
      </c>
      <c r="K537" s="103">
        <f>SUM(K531:K536)</f>
        <v>0</v>
      </c>
      <c r="L537" s="103">
        <f>SUM(L531:L536)</f>
        <v>0</v>
      </c>
    </row>
    <row r="538" spans="4:12" x14ac:dyDescent="0.25">
      <c r="D538" s="62"/>
      <c r="E538" s="10"/>
      <c r="F538" s="11"/>
      <c r="G538" s="106"/>
      <c r="H538" s="41"/>
      <c r="I538" s="157"/>
      <c r="J538" s="157"/>
      <c r="K538" s="157"/>
      <c r="L538" s="157"/>
    </row>
    <row r="539" spans="4:12" x14ac:dyDescent="0.25">
      <c r="D539" s="30" t="s">
        <v>82</v>
      </c>
      <c r="E539" s="163" t="s">
        <v>185</v>
      </c>
      <c r="F539" s="163"/>
      <c r="G539" s="163"/>
      <c r="H539" s="163"/>
      <c r="I539" s="163"/>
      <c r="J539" s="103">
        <f>J537+J527</f>
        <v>0</v>
      </c>
      <c r="K539" s="103">
        <f>K537+K527</f>
        <v>0</v>
      </c>
      <c r="L539" s="103">
        <f>L537+L527</f>
        <v>0</v>
      </c>
    </row>
    <row r="540" spans="4:12" x14ac:dyDescent="0.25">
      <c r="D540" s="62"/>
      <c r="E540" s="10"/>
      <c r="F540" s="11"/>
      <c r="G540" s="106"/>
      <c r="H540" s="41"/>
      <c r="I540" s="157"/>
      <c r="J540" s="157"/>
      <c r="K540" s="157"/>
      <c r="L540" s="157"/>
    </row>
    <row r="541" spans="4:12" x14ac:dyDescent="0.25">
      <c r="D541" s="31" t="s">
        <v>103</v>
      </c>
      <c r="E541" s="16" t="s">
        <v>104</v>
      </c>
      <c r="F541" s="11"/>
      <c r="G541" s="106"/>
      <c r="H541" s="41"/>
      <c r="I541" s="157"/>
      <c r="J541" s="157"/>
      <c r="K541" s="157"/>
      <c r="L541" s="157"/>
    </row>
    <row r="542" spans="4:12" x14ac:dyDescent="0.25">
      <c r="D542" s="29">
        <v>1</v>
      </c>
      <c r="E542" s="4" t="s">
        <v>105</v>
      </c>
      <c r="F542" s="5" t="s">
        <v>106</v>
      </c>
      <c r="G542" s="104">
        <v>40</v>
      </c>
      <c r="H542" s="37">
        <v>0</v>
      </c>
      <c r="I542" s="51">
        <f t="shared" ref="I542" si="258">H542*1.2</f>
        <v>0</v>
      </c>
      <c r="J542" s="38">
        <f t="shared" ref="J542" si="259">G542*H542</f>
        <v>0</v>
      </c>
      <c r="K542" s="38">
        <f t="shared" ref="K542" si="260">(I542-H542)*G542</f>
        <v>0</v>
      </c>
      <c r="L542" s="38">
        <f t="shared" ref="L542" si="261">J542+K542</f>
        <v>0</v>
      </c>
    </row>
    <row r="543" spans="4:12" x14ac:dyDescent="0.25">
      <c r="D543" s="30" t="s">
        <v>103</v>
      </c>
      <c r="E543" s="136" t="s">
        <v>186</v>
      </c>
      <c r="F543" s="136"/>
      <c r="G543" s="136"/>
      <c r="H543" s="136"/>
      <c r="I543" s="136"/>
      <c r="J543" s="103">
        <f>SUM(J542)</f>
        <v>0</v>
      </c>
      <c r="K543" s="103">
        <f>SUM(K542)</f>
        <v>0</v>
      </c>
      <c r="L543" s="103">
        <f>SUM(L542)</f>
        <v>0</v>
      </c>
    </row>
    <row r="544" spans="4:12" x14ac:dyDescent="0.25">
      <c r="D544" s="62"/>
      <c r="E544" s="10"/>
      <c r="F544" s="11"/>
      <c r="G544" s="106"/>
      <c r="H544" s="41"/>
      <c r="I544" s="157"/>
      <c r="J544" s="157"/>
      <c r="K544" s="157"/>
      <c r="L544" s="157"/>
    </row>
    <row r="545" spans="4:12" x14ac:dyDescent="0.25">
      <c r="D545" s="31" t="s">
        <v>116</v>
      </c>
      <c r="E545" s="18" t="s">
        <v>117</v>
      </c>
      <c r="F545" s="11"/>
      <c r="G545" s="106"/>
      <c r="H545" s="41"/>
      <c r="I545" s="157"/>
      <c r="J545" s="157"/>
      <c r="K545" s="157"/>
      <c r="L545" s="157"/>
    </row>
    <row r="546" spans="4:12" x14ac:dyDescent="0.25">
      <c r="D546" s="32">
        <v>1</v>
      </c>
      <c r="E546" s="20" t="s">
        <v>118</v>
      </c>
      <c r="F546" s="19" t="s">
        <v>106</v>
      </c>
      <c r="G546" s="108">
        <v>11</v>
      </c>
      <c r="H546" s="37">
        <v>0</v>
      </c>
      <c r="I546" s="51">
        <f t="shared" ref="I546:I547" si="262">H546*1.2</f>
        <v>0</v>
      </c>
      <c r="J546" s="38">
        <f t="shared" ref="J546:J547" si="263">G546*H546</f>
        <v>0</v>
      </c>
      <c r="K546" s="38">
        <f t="shared" ref="K546:K547" si="264">(I546-H546)*G546</f>
        <v>0</v>
      </c>
      <c r="L546" s="38">
        <f t="shared" ref="L546:L547" si="265">J546+K546</f>
        <v>0</v>
      </c>
    </row>
    <row r="547" spans="4:12" x14ac:dyDescent="0.25">
      <c r="D547" s="32">
        <v>2</v>
      </c>
      <c r="E547" s="20" t="s">
        <v>119</v>
      </c>
      <c r="F547" s="19" t="s">
        <v>106</v>
      </c>
      <c r="G547" s="108">
        <v>11</v>
      </c>
      <c r="H547" s="37">
        <v>0</v>
      </c>
      <c r="I547" s="51">
        <f t="shared" si="262"/>
        <v>0</v>
      </c>
      <c r="J547" s="38">
        <f t="shared" si="263"/>
        <v>0</v>
      </c>
      <c r="K547" s="38">
        <f t="shared" si="264"/>
        <v>0</v>
      </c>
      <c r="L547" s="38">
        <f t="shared" si="265"/>
        <v>0</v>
      </c>
    </row>
    <row r="548" spans="4:12" x14ac:dyDescent="0.25">
      <c r="D548" s="63" t="s">
        <v>116</v>
      </c>
      <c r="E548" s="160" t="s">
        <v>238</v>
      </c>
      <c r="F548" s="160"/>
      <c r="G548" s="160"/>
      <c r="H548" s="160"/>
      <c r="I548" s="160"/>
      <c r="J548" s="103">
        <f>SUM(J546:J547)</f>
        <v>0</v>
      </c>
      <c r="K548" s="103">
        <f>SUM(K546:K547)</f>
        <v>0</v>
      </c>
      <c r="L548" s="103">
        <f>SUM(L546:L547)</f>
        <v>0</v>
      </c>
    </row>
    <row r="549" spans="4:12" x14ac:dyDescent="0.25">
      <c r="D549" s="62"/>
      <c r="E549" s="10"/>
      <c r="F549" s="11"/>
      <c r="G549" s="106"/>
      <c r="H549" s="41"/>
      <c r="I549" s="157"/>
      <c r="J549" s="157"/>
      <c r="K549" s="157"/>
      <c r="L549" s="157"/>
    </row>
    <row r="550" spans="4:12" x14ac:dyDescent="0.25">
      <c r="D550" s="33" t="s">
        <v>120</v>
      </c>
      <c r="E550" s="16" t="s">
        <v>121</v>
      </c>
      <c r="F550" s="11"/>
      <c r="G550" s="106"/>
      <c r="H550" s="41"/>
      <c r="I550" s="157"/>
      <c r="J550" s="157"/>
      <c r="K550" s="157"/>
      <c r="L550" s="157"/>
    </row>
    <row r="551" spans="4:12" ht="33.75" x14ac:dyDescent="0.25">
      <c r="D551" s="34">
        <v>1</v>
      </c>
      <c r="E551" s="4" t="s">
        <v>122</v>
      </c>
      <c r="F551" s="5" t="s">
        <v>52</v>
      </c>
      <c r="G551" s="104">
        <v>1</v>
      </c>
      <c r="H551" s="37">
        <v>0</v>
      </c>
      <c r="I551" s="51">
        <f t="shared" ref="I551:I553" si="266">H551*1.2</f>
        <v>0</v>
      </c>
      <c r="J551" s="38">
        <f t="shared" ref="J551:J553" si="267">G551*H551</f>
        <v>0</v>
      </c>
      <c r="K551" s="38">
        <f t="shared" ref="K551:K553" si="268">(I551-H551)*G551</f>
        <v>0</v>
      </c>
      <c r="L551" s="38">
        <f t="shared" ref="L551:L553" si="269">J551+K551</f>
        <v>0</v>
      </c>
    </row>
    <row r="552" spans="4:12" ht="67.5" x14ac:dyDescent="0.25">
      <c r="D552" s="34">
        <v>2</v>
      </c>
      <c r="E552" s="4" t="s">
        <v>123</v>
      </c>
      <c r="F552" s="5" t="s">
        <v>52</v>
      </c>
      <c r="G552" s="104">
        <v>1</v>
      </c>
      <c r="H552" s="37">
        <v>0</v>
      </c>
      <c r="I552" s="51">
        <f t="shared" si="266"/>
        <v>0</v>
      </c>
      <c r="J552" s="38">
        <f t="shared" si="267"/>
        <v>0</v>
      </c>
      <c r="K552" s="38">
        <f t="shared" si="268"/>
        <v>0</v>
      </c>
      <c r="L552" s="38">
        <f t="shared" si="269"/>
        <v>0</v>
      </c>
    </row>
    <row r="553" spans="4:12" ht="22.5" x14ac:dyDescent="0.25">
      <c r="D553" s="34">
        <v>3</v>
      </c>
      <c r="E553" s="4" t="s">
        <v>124</v>
      </c>
      <c r="F553" s="5" t="s">
        <v>52</v>
      </c>
      <c r="G553" s="104">
        <v>1</v>
      </c>
      <c r="H553" s="37">
        <v>0</v>
      </c>
      <c r="I553" s="51">
        <f t="shared" si="266"/>
        <v>0</v>
      </c>
      <c r="J553" s="38">
        <f t="shared" si="267"/>
        <v>0</v>
      </c>
      <c r="K553" s="38">
        <f t="shared" si="268"/>
        <v>0</v>
      </c>
      <c r="L553" s="38">
        <f t="shared" si="269"/>
        <v>0</v>
      </c>
    </row>
    <row r="554" spans="4:12" x14ac:dyDescent="0.25">
      <c r="D554" s="30" t="s">
        <v>120</v>
      </c>
      <c r="E554" s="136" t="s">
        <v>240</v>
      </c>
      <c r="F554" s="136"/>
      <c r="G554" s="136"/>
      <c r="H554" s="136"/>
      <c r="I554" s="136"/>
      <c r="J554" s="103">
        <f>SUM(J551:J553)</f>
        <v>0</v>
      </c>
      <c r="K554" s="103">
        <f>SUM(K551:K553)</f>
        <v>0</v>
      </c>
      <c r="L554" s="103">
        <f>SUM(L551:L553)</f>
        <v>0</v>
      </c>
    </row>
    <row r="555" spans="4:12" x14ac:dyDescent="0.25">
      <c r="D555" s="62"/>
      <c r="E555" s="21"/>
      <c r="F555" s="11"/>
      <c r="G555" s="106"/>
      <c r="H555" s="41"/>
      <c r="I555" s="158"/>
      <c r="J555" s="158"/>
      <c r="K555" s="158"/>
      <c r="L555" s="158"/>
    </row>
    <row r="556" spans="4:12" x14ac:dyDescent="0.25">
      <c r="D556" s="30" t="s">
        <v>81</v>
      </c>
      <c r="E556" s="136" t="s">
        <v>178</v>
      </c>
      <c r="F556" s="136"/>
      <c r="G556" s="136"/>
      <c r="H556" s="136"/>
      <c r="I556" s="136"/>
      <c r="J556" s="38">
        <f>J518</f>
        <v>0</v>
      </c>
      <c r="K556" s="38">
        <f>K518</f>
        <v>0</v>
      </c>
      <c r="L556" s="38">
        <f>L518</f>
        <v>0</v>
      </c>
    </row>
    <row r="557" spans="4:12" x14ac:dyDescent="0.25">
      <c r="D557" s="30" t="s">
        <v>82</v>
      </c>
      <c r="E557" s="136" t="s">
        <v>215</v>
      </c>
      <c r="F557" s="136"/>
      <c r="G557" s="136"/>
      <c r="H557" s="136"/>
      <c r="I557" s="136"/>
      <c r="J557" s="38">
        <f>J539</f>
        <v>0</v>
      </c>
      <c r="K557" s="38">
        <f>K539</f>
        <v>0</v>
      </c>
      <c r="L557" s="38">
        <f>L539</f>
        <v>0</v>
      </c>
    </row>
    <row r="558" spans="4:12" x14ac:dyDescent="0.25">
      <c r="D558" s="30" t="s">
        <v>103</v>
      </c>
      <c r="E558" s="136" t="s">
        <v>216</v>
      </c>
      <c r="F558" s="136"/>
      <c r="G558" s="136"/>
      <c r="H558" s="136"/>
      <c r="I558" s="136"/>
      <c r="J558" s="38">
        <f>J543</f>
        <v>0</v>
      </c>
      <c r="K558" s="38">
        <f>K543</f>
        <v>0</v>
      </c>
      <c r="L558" s="38">
        <f>L543</f>
        <v>0</v>
      </c>
    </row>
    <row r="559" spans="4:12" x14ac:dyDescent="0.25">
      <c r="D559" s="30" t="s">
        <v>116</v>
      </c>
      <c r="E559" s="136" t="s">
        <v>183</v>
      </c>
      <c r="F559" s="136"/>
      <c r="G559" s="136"/>
      <c r="H559" s="136"/>
      <c r="I559" s="136"/>
      <c r="J559" s="38">
        <f>J548</f>
        <v>0</v>
      </c>
      <c r="K559" s="38">
        <f>K548</f>
        <v>0</v>
      </c>
      <c r="L559" s="38">
        <f>L548</f>
        <v>0</v>
      </c>
    </row>
    <row r="560" spans="4:12" x14ac:dyDescent="0.25">
      <c r="D560" s="30" t="s">
        <v>120</v>
      </c>
      <c r="E560" s="136" t="s">
        <v>182</v>
      </c>
      <c r="F560" s="136"/>
      <c r="G560" s="136"/>
      <c r="H560" s="136"/>
      <c r="I560" s="136"/>
      <c r="J560" s="38">
        <f>J554</f>
        <v>0</v>
      </c>
      <c r="K560" s="38">
        <f>K554</f>
        <v>0</v>
      </c>
      <c r="L560" s="38">
        <f>L554</f>
        <v>0</v>
      </c>
    </row>
    <row r="561" spans="4:12" ht="30" customHeight="1" x14ac:dyDescent="0.25">
      <c r="D561" s="69">
        <v>4</v>
      </c>
      <c r="E561" s="167" t="s">
        <v>256</v>
      </c>
      <c r="F561" s="167"/>
      <c r="G561" s="167"/>
      <c r="H561" s="167"/>
      <c r="I561" s="70" t="s">
        <v>127</v>
      </c>
      <c r="J561" s="103">
        <f>SUM(J556:J560)</f>
        <v>0</v>
      </c>
      <c r="K561" s="103">
        <f>SUM(K556:K560)</f>
        <v>0</v>
      </c>
      <c r="L561" s="103">
        <f>SUM(L556:L560)</f>
        <v>0</v>
      </c>
    </row>
    <row r="562" spans="4:12" x14ac:dyDescent="0.25">
      <c r="D562" s="67"/>
    </row>
    <row r="563" spans="4:12" x14ac:dyDescent="0.25">
      <c r="D563" s="67"/>
    </row>
    <row r="564" spans="4:12" x14ac:dyDescent="0.25">
      <c r="D564" s="67"/>
    </row>
    <row r="565" spans="4:12" x14ac:dyDescent="0.25">
      <c r="D565" s="67"/>
    </row>
    <row r="566" spans="4:12" x14ac:dyDescent="0.25">
      <c r="D566" s="67"/>
    </row>
    <row r="567" spans="4:12" x14ac:dyDescent="0.25">
      <c r="D567" s="67"/>
    </row>
    <row r="568" spans="4:12" x14ac:dyDescent="0.25">
      <c r="D568" s="67"/>
    </row>
    <row r="569" spans="4:12" x14ac:dyDescent="0.25">
      <c r="D569" s="67"/>
    </row>
    <row r="570" spans="4:12" x14ac:dyDescent="0.25">
      <c r="D570" s="67"/>
    </row>
    <row r="571" spans="4:12" x14ac:dyDescent="0.25">
      <c r="D571" s="67"/>
    </row>
    <row r="572" spans="4:12" x14ac:dyDescent="0.25">
      <c r="D572" s="67"/>
    </row>
    <row r="573" spans="4:12" x14ac:dyDescent="0.25">
      <c r="D573" s="67"/>
    </row>
    <row r="574" spans="4:12" x14ac:dyDescent="0.25">
      <c r="D574" s="67"/>
    </row>
    <row r="575" spans="4:12" x14ac:dyDescent="0.25">
      <c r="D575" s="67"/>
    </row>
    <row r="576" spans="4:12" x14ac:dyDescent="0.25">
      <c r="D576" s="67"/>
    </row>
    <row r="577" spans="4:12" x14ac:dyDescent="0.25">
      <c r="D577" s="67"/>
    </row>
    <row r="578" spans="4:12" x14ac:dyDescent="0.25">
      <c r="D578" s="67"/>
    </row>
    <row r="579" spans="4:12" x14ac:dyDescent="0.25">
      <c r="D579" s="67"/>
    </row>
    <row r="580" spans="4:12" ht="33.75" x14ac:dyDescent="0.25">
      <c r="D580" s="58">
        <v>5</v>
      </c>
      <c r="E580" s="59" t="s">
        <v>223</v>
      </c>
      <c r="F580" s="35"/>
      <c r="G580" s="109"/>
      <c r="H580" s="42"/>
      <c r="I580" s="42"/>
      <c r="J580" s="42"/>
      <c r="K580" s="42"/>
      <c r="L580" s="42"/>
    </row>
    <row r="581" spans="4:12" x14ac:dyDescent="0.25">
      <c r="D581" s="62"/>
      <c r="E581" s="10"/>
      <c r="F581" s="1"/>
      <c r="G581" s="110"/>
      <c r="H581" s="43"/>
      <c r="I581" s="43"/>
      <c r="J581" s="43"/>
      <c r="K581" s="43"/>
      <c r="L581" s="43"/>
    </row>
    <row r="582" spans="4:12" x14ac:dyDescent="0.25">
      <c r="D582" s="31" t="s">
        <v>81</v>
      </c>
      <c r="E582" s="16" t="s">
        <v>128</v>
      </c>
      <c r="F582" s="6"/>
      <c r="G582" s="111"/>
      <c r="H582" s="44"/>
      <c r="I582" s="44"/>
      <c r="J582" s="44"/>
      <c r="K582" s="44"/>
      <c r="L582" s="44"/>
    </row>
    <row r="583" spans="4:12" x14ac:dyDescent="0.25">
      <c r="D583" s="30" t="s">
        <v>130</v>
      </c>
      <c r="E583" s="13" t="s">
        <v>85</v>
      </c>
      <c r="F583" s="1"/>
      <c r="G583" s="110"/>
      <c r="H583" s="43"/>
      <c r="I583" s="120"/>
      <c r="J583" s="120"/>
      <c r="K583" s="120"/>
      <c r="L583" s="120"/>
    </row>
    <row r="584" spans="4:12" ht="39.950000000000003" customHeight="1" x14ac:dyDescent="0.25">
      <c r="D584" s="128" t="s">
        <v>0</v>
      </c>
      <c r="E584" s="129" t="s">
        <v>1</v>
      </c>
      <c r="F584" s="71" t="s">
        <v>2</v>
      </c>
      <c r="G584" s="125" t="s">
        <v>3</v>
      </c>
      <c r="H584" s="126" t="s">
        <v>4</v>
      </c>
      <c r="I584" s="127" t="s">
        <v>5</v>
      </c>
      <c r="J584" s="90" t="s">
        <v>263</v>
      </c>
      <c r="K584" s="90" t="s">
        <v>6</v>
      </c>
      <c r="L584" s="90" t="s">
        <v>264</v>
      </c>
    </row>
    <row r="585" spans="4:12" ht="39.950000000000003" customHeight="1" x14ac:dyDescent="0.25">
      <c r="D585" s="30">
        <v>1</v>
      </c>
      <c r="E585" s="123">
        <v>2</v>
      </c>
      <c r="F585" s="12">
        <v>3</v>
      </c>
      <c r="G585" s="104">
        <v>4</v>
      </c>
      <c r="H585" s="87">
        <v>5</v>
      </c>
      <c r="I585" s="88">
        <v>6</v>
      </c>
      <c r="J585" s="91" t="s">
        <v>260</v>
      </c>
      <c r="K585" s="91" t="s">
        <v>261</v>
      </c>
      <c r="L585" s="91" t="s">
        <v>262</v>
      </c>
    </row>
    <row r="586" spans="4:12" ht="22.5" x14ac:dyDescent="0.25">
      <c r="D586" s="164">
        <v>1</v>
      </c>
      <c r="E586" s="3" t="s">
        <v>7</v>
      </c>
      <c r="F586" s="165" t="s">
        <v>15</v>
      </c>
      <c r="G586" s="166">
        <v>1</v>
      </c>
      <c r="H586" s="155">
        <v>0</v>
      </c>
      <c r="I586" s="149">
        <f>H586*1.2</f>
        <v>0</v>
      </c>
      <c r="J586" s="150">
        <f>G586*H586</f>
        <v>0</v>
      </c>
      <c r="K586" s="150">
        <f>(I586-H586)*G586</f>
        <v>0</v>
      </c>
      <c r="L586" s="150">
        <f>J586+K586</f>
        <v>0</v>
      </c>
    </row>
    <row r="587" spans="4:12" ht="45" x14ac:dyDescent="0.25">
      <c r="D587" s="164"/>
      <c r="E587" s="3" t="s">
        <v>8</v>
      </c>
      <c r="F587" s="165"/>
      <c r="G587" s="166"/>
      <c r="H587" s="155"/>
      <c r="I587" s="149"/>
      <c r="J587" s="150"/>
      <c r="K587" s="150"/>
      <c r="L587" s="150"/>
    </row>
    <row r="588" spans="4:12" x14ac:dyDescent="0.25">
      <c r="D588" s="164"/>
      <c r="E588" s="4" t="s">
        <v>9</v>
      </c>
      <c r="F588" s="165"/>
      <c r="G588" s="166"/>
      <c r="H588" s="155"/>
      <c r="I588" s="149"/>
      <c r="J588" s="150"/>
      <c r="K588" s="150"/>
      <c r="L588" s="150"/>
    </row>
    <row r="589" spans="4:12" x14ac:dyDescent="0.25">
      <c r="D589" s="164"/>
      <c r="E589" s="4" t="s">
        <v>10</v>
      </c>
      <c r="F589" s="165"/>
      <c r="G589" s="166"/>
      <c r="H589" s="155"/>
      <c r="I589" s="149"/>
      <c r="J589" s="150"/>
      <c r="K589" s="150"/>
      <c r="L589" s="150"/>
    </row>
    <row r="590" spans="4:12" x14ac:dyDescent="0.25">
      <c r="D590" s="164"/>
      <c r="E590" s="4" t="s">
        <v>11</v>
      </c>
      <c r="F590" s="165"/>
      <c r="G590" s="166"/>
      <c r="H590" s="155"/>
      <c r="I590" s="149"/>
      <c r="J590" s="150"/>
      <c r="K590" s="150"/>
      <c r="L590" s="150"/>
    </row>
    <row r="591" spans="4:12" x14ac:dyDescent="0.25">
      <c r="D591" s="164"/>
      <c r="E591" s="4" t="s">
        <v>131</v>
      </c>
      <c r="F591" s="165"/>
      <c r="G591" s="166"/>
      <c r="H591" s="155"/>
      <c r="I591" s="149"/>
      <c r="J591" s="150"/>
      <c r="K591" s="150"/>
      <c r="L591" s="150"/>
    </row>
    <row r="592" spans="4:12" x14ac:dyDescent="0.25">
      <c r="D592" s="164"/>
      <c r="E592" s="4" t="s">
        <v>13</v>
      </c>
      <c r="F592" s="165"/>
      <c r="G592" s="166"/>
      <c r="H592" s="155"/>
      <c r="I592" s="149"/>
      <c r="J592" s="150"/>
      <c r="K592" s="150"/>
      <c r="L592" s="150"/>
    </row>
    <row r="593" spans="4:12" x14ac:dyDescent="0.25">
      <c r="D593" s="164"/>
      <c r="E593" s="4" t="s">
        <v>14</v>
      </c>
      <c r="F593" s="165"/>
      <c r="G593" s="166"/>
      <c r="H593" s="155"/>
      <c r="I593" s="149"/>
      <c r="J593" s="150"/>
      <c r="K593" s="150"/>
      <c r="L593" s="150"/>
    </row>
    <row r="594" spans="4:12" ht="56.25" x14ac:dyDescent="0.25">
      <c r="D594" s="29">
        <v>2</v>
      </c>
      <c r="E594" s="4" t="s">
        <v>16</v>
      </c>
      <c r="F594" s="5" t="s">
        <v>17</v>
      </c>
      <c r="G594" s="104" t="s">
        <v>17</v>
      </c>
      <c r="H594" s="40" t="s">
        <v>17</v>
      </c>
      <c r="I594" s="50" t="s">
        <v>17</v>
      </c>
      <c r="J594" s="92" t="s">
        <v>17</v>
      </c>
      <c r="K594" s="92" t="s">
        <v>17</v>
      </c>
      <c r="L594" s="92" t="s">
        <v>17</v>
      </c>
    </row>
    <row r="595" spans="4:12" x14ac:dyDescent="0.25">
      <c r="D595" s="29" t="s">
        <v>203</v>
      </c>
      <c r="E595" s="4" t="s">
        <v>18</v>
      </c>
      <c r="F595" s="5" t="s">
        <v>15</v>
      </c>
      <c r="G595" s="104">
        <v>1</v>
      </c>
      <c r="H595" s="37">
        <v>0</v>
      </c>
      <c r="I595" s="51">
        <f t="shared" ref="I595:I598" si="270">H595*1.2</f>
        <v>0</v>
      </c>
      <c r="J595" s="38">
        <f t="shared" ref="J595:J598" si="271">G595*H595</f>
        <v>0</v>
      </c>
      <c r="K595" s="38">
        <f t="shared" ref="K595:K598" si="272">(I595-H595)*G595</f>
        <v>0</v>
      </c>
      <c r="L595" s="38">
        <f t="shared" ref="L595:L598" si="273">J595+K595</f>
        <v>0</v>
      </c>
    </row>
    <row r="596" spans="4:12" x14ac:dyDescent="0.25">
      <c r="D596" s="29" t="s">
        <v>204</v>
      </c>
      <c r="E596" s="8" t="s">
        <v>19</v>
      </c>
      <c r="F596" s="5" t="s">
        <v>15</v>
      </c>
      <c r="G596" s="104">
        <v>1</v>
      </c>
      <c r="H596" s="37">
        <v>0</v>
      </c>
      <c r="I596" s="51">
        <f t="shared" si="270"/>
        <v>0</v>
      </c>
      <c r="J596" s="38">
        <f t="shared" si="271"/>
        <v>0</v>
      </c>
      <c r="K596" s="38">
        <f t="shared" si="272"/>
        <v>0</v>
      </c>
      <c r="L596" s="38">
        <f t="shared" si="273"/>
        <v>0</v>
      </c>
    </row>
    <row r="597" spans="4:12" x14ac:dyDescent="0.25">
      <c r="D597" s="29" t="s">
        <v>205</v>
      </c>
      <c r="E597" s="8" t="s">
        <v>20</v>
      </c>
      <c r="F597" s="5" t="s">
        <v>15</v>
      </c>
      <c r="G597" s="104">
        <v>0</v>
      </c>
      <c r="H597" s="37">
        <v>0</v>
      </c>
      <c r="I597" s="51">
        <f t="shared" si="270"/>
        <v>0</v>
      </c>
      <c r="J597" s="38">
        <f t="shared" si="271"/>
        <v>0</v>
      </c>
      <c r="K597" s="38">
        <f t="shared" si="272"/>
        <v>0</v>
      </c>
      <c r="L597" s="38">
        <f t="shared" si="273"/>
        <v>0</v>
      </c>
    </row>
    <row r="598" spans="4:12" x14ac:dyDescent="0.25">
      <c r="D598" s="29">
        <v>3</v>
      </c>
      <c r="E598" s="4" t="s">
        <v>21</v>
      </c>
      <c r="F598" s="5" t="s">
        <v>15</v>
      </c>
      <c r="G598" s="104">
        <v>0</v>
      </c>
      <c r="H598" s="37">
        <v>0</v>
      </c>
      <c r="I598" s="51">
        <f t="shared" si="270"/>
        <v>0</v>
      </c>
      <c r="J598" s="38">
        <f t="shared" si="271"/>
        <v>0</v>
      </c>
      <c r="K598" s="38">
        <f t="shared" si="272"/>
        <v>0</v>
      </c>
      <c r="L598" s="38">
        <f t="shared" si="273"/>
        <v>0</v>
      </c>
    </row>
    <row r="599" spans="4:12" ht="33.75" x14ac:dyDescent="0.25">
      <c r="D599" s="29">
        <v>4</v>
      </c>
      <c r="E599" s="4" t="s">
        <v>22</v>
      </c>
      <c r="F599" s="5" t="s">
        <v>17</v>
      </c>
      <c r="G599" s="104" t="s">
        <v>17</v>
      </c>
      <c r="H599" s="40" t="s">
        <v>17</v>
      </c>
      <c r="I599" s="50" t="s">
        <v>17</v>
      </c>
      <c r="J599" s="92" t="s">
        <v>17</v>
      </c>
      <c r="K599" s="92" t="s">
        <v>17</v>
      </c>
      <c r="L599" s="92" t="s">
        <v>17</v>
      </c>
    </row>
    <row r="600" spans="4:12" x14ac:dyDescent="0.25">
      <c r="D600" s="29" t="s">
        <v>191</v>
      </c>
      <c r="E600" s="4" t="s">
        <v>23</v>
      </c>
      <c r="F600" s="5" t="s">
        <v>15</v>
      </c>
      <c r="G600" s="104">
        <v>4</v>
      </c>
      <c r="H600" s="37">
        <v>0</v>
      </c>
      <c r="I600" s="51">
        <f t="shared" ref="I600:I603" si="274">H600*1.2</f>
        <v>0</v>
      </c>
      <c r="J600" s="38">
        <f t="shared" ref="J600:J603" si="275">G600*H600</f>
        <v>0</v>
      </c>
      <c r="K600" s="38">
        <f t="shared" ref="K600:K603" si="276">(I600-H600)*G600</f>
        <v>0</v>
      </c>
      <c r="L600" s="38">
        <f t="shared" ref="L600:L603" si="277">J600+K600</f>
        <v>0</v>
      </c>
    </row>
    <row r="601" spans="4:12" x14ac:dyDescent="0.25">
      <c r="D601" s="29" t="s">
        <v>192</v>
      </c>
      <c r="E601" s="4" t="s">
        <v>24</v>
      </c>
      <c r="F601" s="5" t="s">
        <v>15</v>
      </c>
      <c r="G601" s="104">
        <v>2</v>
      </c>
      <c r="H601" s="37">
        <v>0</v>
      </c>
      <c r="I601" s="51">
        <f t="shared" si="274"/>
        <v>0</v>
      </c>
      <c r="J601" s="38">
        <f t="shared" si="275"/>
        <v>0</v>
      </c>
      <c r="K601" s="38">
        <f t="shared" si="276"/>
        <v>0</v>
      </c>
      <c r="L601" s="38">
        <f t="shared" si="277"/>
        <v>0</v>
      </c>
    </row>
    <row r="602" spans="4:12" ht="22.5" x14ac:dyDescent="0.25">
      <c r="D602" s="29">
        <v>5</v>
      </c>
      <c r="E602" s="3" t="s">
        <v>25</v>
      </c>
      <c r="F602" s="5" t="s">
        <v>15</v>
      </c>
      <c r="G602" s="104">
        <v>0</v>
      </c>
      <c r="H602" s="37">
        <v>0</v>
      </c>
      <c r="I602" s="51">
        <f t="shared" si="274"/>
        <v>0</v>
      </c>
      <c r="J602" s="38">
        <f t="shared" si="275"/>
        <v>0</v>
      </c>
      <c r="K602" s="38">
        <f t="shared" si="276"/>
        <v>0</v>
      </c>
      <c r="L602" s="38">
        <f t="shared" si="277"/>
        <v>0</v>
      </c>
    </row>
    <row r="603" spans="4:12" ht="33.75" x14ac:dyDescent="0.25">
      <c r="D603" s="29">
        <v>6</v>
      </c>
      <c r="E603" s="4" t="s">
        <v>26</v>
      </c>
      <c r="F603" s="5" t="s">
        <v>15</v>
      </c>
      <c r="G603" s="104">
        <v>2</v>
      </c>
      <c r="H603" s="37">
        <v>0</v>
      </c>
      <c r="I603" s="51">
        <f t="shared" si="274"/>
        <v>0</v>
      </c>
      <c r="J603" s="38">
        <f t="shared" si="275"/>
        <v>0</v>
      </c>
      <c r="K603" s="38">
        <f t="shared" si="276"/>
        <v>0</v>
      </c>
      <c r="L603" s="38">
        <f t="shared" si="277"/>
        <v>0</v>
      </c>
    </row>
    <row r="604" spans="4:12" x14ac:dyDescent="0.25">
      <c r="D604" s="29">
        <v>7</v>
      </c>
      <c r="E604" s="4" t="s">
        <v>27</v>
      </c>
      <c r="F604" s="5" t="s">
        <v>17</v>
      </c>
      <c r="G604" s="104" t="s">
        <v>17</v>
      </c>
      <c r="H604" s="40" t="s">
        <v>17</v>
      </c>
      <c r="I604" s="50" t="s">
        <v>17</v>
      </c>
      <c r="J604" s="92" t="s">
        <v>17</v>
      </c>
      <c r="K604" s="92" t="s">
        <v>17</v>
      </c>
      <c r="L604" s="92" t="s">
        <v>17</v>
      </c>
    </row>
    <row r="605" spans="4:12" x14ac:dyDescent="0.25">
      <c r="D605" s="29" t="s">
        <v>193</v>
      </c>
      <c r="E605" s="4" t="s">
        <v>28</v>
      </c>
      <c r="F605" s="5" t="s">
        <v>15</v>
      </c>
      <c r="G605" s="104">
        <v>0</v>
      </c>
      <c r="H605" s="37">
        <v>0</v>
      </c>
      <c r="I605" s="51">
        <f t="shared" ref="I605:I613" si="278">H605*1.2</f>
        <v>0</v>
      </c>
      <c r="J605" s="38">
        <f t="shared" ref="J605:J613" si="279">G605*H605</f>
        <v>0</v>
      </c>
      <c r="K605" s="38">
        <f t="shared" ref="K605:K613" si="280">(I605-H605)*G605</f>
        <v>0</v>
      </c>
      <c r="L605" s="38">
        <f t="shared" ref="L605:L613" si="281">J605+K605</f>
        <v>0</v>
      </c>
    </row>
    <row r="606" spans="4:12" x14ac:dyDescent="0.25">
      <c r="D606" s="29" t="s">
        <v>194</v>
      </c>
      <c r="E606" s="4" t="s">
        <v>29</v>
      </c>
      <c r="F606" s="5" t="s">
        <v>15</v>
      </c>
      <c r="G606" s="104">
        <v>2</v>
      </c>
      <c r="H606" s="37">
        <v>0</v>
      </c>
      <c r="I606" s="51">
        <f t="shared" si="278"/>
        <v>0</v>
      </c>
      <c r="J606" s="38">
        <f t="shared" si="279"/>
        <v>0</v>
      </c>
      <c r="K606" s="38">
        <f t="shared" si="280"/>
        <v>0</v>
      </c>
      <c r="L606" s="38">
        <f t="shared" si="281"/>
        <v>0</v>
      </c>
    </row>
    <row r="607" spans="4:12" x14ac:dyDescent="0.25">
      <c r="D607" s="29">
        <v>8</v>
      </c>
      <c r="E607" s="4" t="s">
        <v>30</v>
      </c>
      <c r="F607" s="5" t="s">
        <v>15</v>
      </c>
      <c r="G607" s="104">
        <v>2</v>
      </c>
      <c r="H607" s="37">
        <v>0</v>
      </c>
      <c r="I607" s="51">
        <f t="shared" si="278"/>
        <v>0</v>
      </c>
      <c r="J607" s="38">
        <f t="shared" si="279"/>
        <v>0</v>
      </c>
      <c r="K607" s="38">
        <f t="shared" si="280"/>
        <v>0</v>
      </c>
      <c r="L607" s="38">
        <f t="shared" si="281"/>
        <v>0</v>
      </c>
    </row>
    <row r="608" spans="4:12" ht="22.5" x14ac:dyDescent="0.25">
      <c r="D608" s="29">
        <v>9</v>
      </c>
      <c r="E608" s="4" t="s">
        <v>31</v>
      </c>
      <c r="F608" s="5" t="s">
        <v>32</v>
      </c>
      <c r="G608" s="104">
        <v>30</v>
      </c>
      <c r="H608" s="37">
        <v>0</v>
      </c>
      <c r="I608" s="51">
        <f t="shared" si="278"/>
        <v>0</v>
      </c>
      <c r="J608" s="38">
        <f t="shared" si="279"/>
        <v>0</v>
      </c>
      <c r="K608" s="38">
        <f t="shared" si="280"/>
        <v>0</v>
      </c>
      <c r="L608" s="38">
        <f t="shared" si="281"/>
        <v>0</v>
      </c>
    </row>
    <row r="609" spans="4:12" x14ac:dyDescent="0.25">
      <c r="D609" s="29">
        <v>10</v>
      </c>
      <c r="E609" s="4" t="s">
        <v>33</v>
      </c>
      <c r="F609" s="5" t="s">
        <v>32</v>
      </c>
      <c r="G609" s="104">
        <v>0</v>
      </c>
      <c r="H609" s="37">
        <v>0</v>
      </c>
      <c r="I609" s="51">
        <f t="shared" si="278"/>
        <v>0</v>
      </c>
      <c r="J609" s="38">
        <f t="shared" si="279"/>
        <v>0</v>
      </c>
      <c r="K609" s="38">
        <f t="shared" si="280"/>
        <v>0</v>
      </c>
      <c r="L609" s="38">
        <f t="shared" si="281"/>
        <v>0</v>
      </c>
    </row>
    <row r="610" spans="4:12" x14ac:dyDescent="0.25">
      <c r="D610" s="29">
        <v>11</v>
      </c>
      <c r="E610" s="4" t="s">
        <v>34</v>
      </c>
      <c r="F610" s="5" t="s">
        <v>32</v>
      </c>
      <c r="G610" s="104">
        <v>20</v>
      </c>
      <c r="H610" s="37">
        <v>0</v>
      </c>
      <c r="I610" s="51">
        <f t="shared" si="278"/>
        <v>0</v>
      </c>
      <c r="J610" s="38">
        <f t="shared" si="279"/>
        <v>0</v>
      </c>
      <c r="K610" s="38">
        <f t="shared" si="280"/>
        <v>0</v>
      </c>
      <c r="L610" s="38">
        <f t="shared" si="281"/>
        <v>0</v>
      </c>
    </row>
    <row r="611" spans="4:12" x14ac:dyDescent="0.25">
      <c r="D611" s="29">
        <v>12</v>
      </c>
      <c r="E611" s="4" t="s">
        <v>35</v>
      </c>
      <c r="F611" s="5" t="s">
        <v>32</v>
      </c>
      <c r="G611" s="104">
        <v>0</v>
      </c>
      <c r="H611" s="37">
        <v>0</v>
      </c>
      <c r="I611" s="51">
        <f t="shared" si="278"/>
        <v>0</v>
      </c>
      <c r="J611" s="38">
        <f t="shared" si="279"/>
        <v>0</v>
      </c>
      <c r="K611" s="38">
        <f t="shared" si="280"/>
        <v>0</v>
      </c>
      <c r="L611" s="38">
        <f t="shared" si="281"/>
        <v>0</v>
      </c>
    </row>
    <row r="612" spans="4:12" ht="56.25" x14ac:dyDescent="0.25">
      <c r="D612" s="29">
        <v>13</v>
      </c>
      <c r="E612" s="4" t="s">
        <v>36</v>
      </c>
      <c r="F612" s="5" t="s">
        <v>15</v>
      </c>
      <c r="G612" s="104">
        <v>1</v>
      </c>
      <c r="H612" s="37">
        <v>0</v>
      </c>
      <c r="I612" s="51">
        <f t="shared" si="278"/>
        <v>0</v>
      </c>
      <c r="J612" s="38">
        <f t="shared" si="279"/>
        <v>0</v>
      </c>
      <c r="K612" s="38">
        <f t="shared" si="280"/>
        <v>0</v>
      </c>
      <c r="L612" s="38">
        <f t="shared" si="281"/>
        <v>0</v>
      </c>
    </row>
    <row r="613" spans="4:12" ht="33.75" x14ac:dyDescent="0.25">
      <c r="D613" s="29">
        <v>14</v>
      </c>
      <c r="E613" s="4" t="s">
        <v>37</v>
      </c>
      <c r="F613" s="5" t="s">
        <v>15</v>
      </c>
      <c r="G613" s="104">
        <v>1</v>
      </c>
      <c r="H613" s="37">
        <v>0</v>
      </c>
      <c r="I613" s="51">
        <f t="shared" si="278"/>
        <v>0</v>
      </c>
      <c r="J613" s="38">
        <f t="shared" si="279"/>
        <v>0</v>
      </c>
      <c r="K613" s="38">
        <f t="shared" si="280"/>
        <v>0</v>
      </c>
      <c r="L613" s="38">
        <f t="shared" si="281"/>
        <v>0</v>
      </c>
    </row>
    <row r="614" spans="4:12" x14ac:dyDescent="0.25">
      <c r="D614" s="162" t="s">
        <v>38</v>
      </c>
      <c r="E614" s="162"/>
      <c r="F614" s="162"/>
      <c r="G614" s="162"/>
      <c r="H614" s="162"/>
      <c r="I614" s="162"/>
      <c r="J614" s="103">
        <f>SUM(J586:J613)</f>
        <v>0</v>
      </c>
      <c r="K614" s="103">
        <f>SUM(K586:K613)</f>
        <v>0</v>
      </c>
      <c r="L614" s="103">
        <f>SUM(L586:L613)</f>
        <v>0</v>
      </c>
    </row>
    <row r="615" spans="4:12" x14ac:dyDescent="0.25">
      <c r="D615" s="62"/>
      <c r="E615" s="10"/>
      <c r="F615" s="11"/>
      <c r="G615" s="106"/>
      <c r="H615" s="41"/>
      <c r="I615" s="157"/>
      <c r="J615" s="157"/>
      <c r="K615" s="157"/>
      <c r="L615" s="157"/>
    </row>
    <row r="616" spans="4:12" x14ac:dyDescent="0.25">
      <c r="D616" s="30" t="s">
        <v>39</v>
      </c>
      <c r="E616" s="13" t="s">
        <v>40</v>
      </c>
      <c r="F616" s="11"/>
      <c r="G616" s="106"/>
      <c r="H616" s="41"/>
      <c r="I616" s="157"/>
      <c r="J616" s="157"/>
      <c r="K616" s="157"/>
      <c r="L616" s="157"/>
    </row>
    <row r="617" spans="4:12" ht="33.75" x14ac:dyDescent="0.25">
      <c r="D617" s="29">
        <v>1</v>
      </c>
      <c r="E617" s="4" t="s">
        <v>41</v>
      </c>
      <c r="F617" s="5" t="s">
        <v>15</v>
      </c>
      <c r="G617" s="104">
        <v>1</v>
      </c>
      <c r="H617" s="37">
        <v>0</v>
      </c>
      <c r="I617" s="51">
        <f t="shared" ref="I617:I618" si="282">H617*1.2</f>
        <v>0</v>
      </c>
      <c r="J617" s="38">
        <f t="shared" ref="J617:J618" si="283">G617*H617</f>
        <v>0</v>
      </c>
      <c r="K617" s="38">
        <f t="shared" ref="K617:K618" si="284">(I617-H617)*G617</f>
        <v>0</v>
      </c>
      <c r="L617" s="38">
        <f t="shared" ref="L617:L618" si="285">J617+K617</f>
        <v>0</v>
      </c>
    </row>
    <row r="618" spans="4:12" ht="22.5" x14ac:dyDescent="0.25">
      <c r="D618" s="29">
        <v>2</v>
      </c>
      <c r="E618" s="4" t="s">
        <v>42</v>
      </c>
      <c r="F618" s="5" t="s">
        <v>15</v>
      </c>
      <c r="G618" s="104">
        <v>1</v>
      </c>
      <c r="H618" s="37">
        <v>0</v>
      </c>
      <c r="I618" s="51">
        <f t="shared" si="282"/>
        <v>0</v>
      </c>
      <c r="J618" s="38">
        <f t="shared" si="283"/>
        <v>0</v>
      </c>
      <c r="K618" s="38">
        <f t="shared" si="284"/>
        <v>0</v>
      </c>
      <c r="L618" s="38">
        <f t="shared" si="285"/>
        <v>0</v>
      </c>
    </row>
    <row r="619" spans="4:12" ht="56.25" x14ac:dyDescent="0.25">
      <c r="D619" s="29">
        <v>3</v>
      </c>
      <c r="E619" s="4" t="s">
        <v>43</v>
      </c>
      <c r="F619" s="5" t="s">
        <v>17</v>
      </c>
      <c r="G619" s="104" t="s">
        <v>17</v>
      </c>
      <c r="H619" s="40" t="s">
        <v>17</v>
      </c>
      <c r="I619" s="50" t="s">
        <v>17</v>
      </c>
      <c r="J619" s="92" t="s">
        <v>17</v>
      </c>
      <c r="K619" s="92" t="s">
        <v>17</v>
      </c>
      <c r="L619" s="92" t="s">
        <v>17</v>
      </c>
    </row>
    <row r="620" spans="4:12" x14ac:dyDescent="0.25">
      <c r="D620" s="29" t="s">
        <v>195</v>
      </c>
      <c r="E620" s="4" t="s">
        <v>44</v>
      </c>
      <c r="F620" s="5" t="s">
        <v>15</v>
      </c>
      <c r="G620" s="104">
        <v>1</v>
      </c>
      <c r="H620" s="37">
        <v>0</v>
      </c>
      <c r="I620" s="51">
        <f t="shared" ref="I620:I622" si="286">H620*1.2</f>
        <v>0</v>
      </c>
      <c r="J620" s="38">
        <f t="shared" ref="J620:J622" si="287">G620*H620</f>
        <v>0</v>
      </c>
      <c r="K620" s="38">
        <f t="shared" ref="K620:K622" si="288">(I620-H620)*G620</f>
        <v>0</v>
      </c>
      <c r="L620" s="38">
        <f t="shared" ref="L620:L622" si="289">J620+K620</f>
        <v>0</v>
      </c>
    </row>
    <row r="621" spans="4:12" x14ac:dyDescent="0.25">
      <c r="D621" s="29" t="s">
        <v>196</v>
      </c>
      <c r="E621" s="4" t="s">
        <v>45</v>
      </c>
      <c r="F621" s="5" t="s">
        <v>15</v>
      </c>
      <c r="G621" s="104">
        <v>1</v>
      </c>
      <c r="H621" s="37">
        <v>0</v>
      </c>
      <c r="I621" s="51">
        <f t="shared" si="286"/>
        <v>0</v>
      </c>
      <c r="J621" s="38">
        <f t="shared" si="287"/>
        <v>0</v>
      </c>
      <c r="K621" s="38">
        <f t="shared" si="288"/>
        <v>0</v>
      </c>
      <c r="L621" s="38">
        <f t="shared" si="289"/>
        <v>0</v>
      </c>
    </row>
    <row r="622" spans="4:12" x14ac:dyDescent="0.25">
      <c r="D622" s="29">
        <v>4</v>
      </c>
      <c r="E622" s="4" t="s">
        <v>46</v>
      </c>
      <c r="F622" s="5" t="s">
        <v>15</v>
      </c>
      <c r="G622" s="104">
        <v>0</v>
      </c>
      <c r="H622" s="37">
        <v>0</v>
      </c>
      <c r="I622" s="51">
        <f t="shared" si="286"/>
        <v>0</v>
      </c>
      <c r="J622" s="38">
        <f t="shared" si="287"/>
        <v>0</v>
      </c>
      <c r="K622" s="38">
        <f t="shared" si="288"/>
        <v>0</v>
      </c>
      <c r="L622" s="38">
        <f t="shared" si="289"/>
        <v>0</v>
      </c>
    </row>
    <row r="623" spans="4:12" ht="33.75" x14ac:dyDescent="0.25">
      <c r="D623" s="29">
        <v>5</v>
      </c>
      <c r="E623" s="4" t="s">
        <v>47</v>
      </c>
      <c r="F623" s="5" t="s">
        <v>17</v>
      </c>
      <c r="G623" s="104" t="s">
        <v>17</v>
      </c>
      <c r="H623" s="40" t="s">
        <v>17</v>
      </c>
      <c r="I623" s="50" t="s">
        <v>17</v>
      </c>
      <c r="J623" s="92" t="s">
        <v>17</v>
      </c>
      <c r="K623" s="92" t="s">
        <v>17</v>
      </c>
      <c r="L623" s="92" t="s">
        <v>17</v>
      </c>
    </row>
    <row r="624" spans="4:12" ht="22.5" x14ac:dyDescent="0.25">
      <c r="D624" s="29" t="s">
        <v>197</v>
      </c>
      <c r="E624" s="4" t="s">
        <v>48</v>
      </c>
      <c r="F624" s="5" t="s">
        <v>15</v>
      </c>
      <c r="G624" s="104">
        <v>6</v>
      </c>
      <c r="H624" s="37">
        <v>0</v>
      </c>
      <c r="I624" s="51">
        <f t="shared" ref="I624:I628" si="290">H624*1.2</f>
        <v>0</v>
      </c>
      <c r="J624" s="38">
        <f t="shared" ref="J624:J628" si="291">G624*H624</f>
        <v>0</v>
      </c>
      <c r="K624" s="38">
        <f t="shared" ref="K624:K628" si="292">(I624-H624)*G624</f>
        <v>0</v>
      </c>
      <c r="L624" s="38">
        <f t="shared" ref="L624:L628" si="293">J624+K624</f>
        <v>0</v>
      </c>
    </row>
    <row r="625" spans="4:12" x14ac:dyDescent="0.25">
      <c r="D625" s="29" t="s">
        <v>198</v>
      </c>
      <c r="E625" s="4" t="s">
        <v>49</v>
      </c>
      <c r="F625" s="5" t="s">
        <v>15</v>
      </c>
      <c r="G625" s="104">
        <v>2</v>
      </c>
      <c r="H625" s="37">
        <v>0</v>
      </c>
      <c r="I625" s="51">
        <f t="shared" si="290"/>
        <v>0</v>
      </c>
      <c r="J625" s="38">
        <f t="shared" si="291"/>
        <v>0</v>
      </c>
      <c r="K625" s="38">
        <f t="shared" si="292"/>
        <v>0</v>
      </c>
      <c r="L625" s="38">
        <f t="shared" si="293"/>
        <v>0</v>
      </c>
    </row>
    <row r="626" spans="4:12" x14ac:dyDescent="0.25">
      <c r="D626" s="29">
        <v>6</v>
      </c>
      <c r="E626" s="4" t="s">
        <v>50</v>
      </c>
      <c r="F626" s="5" t="s">
        <v>15</v>
      </c>
      <c r="G626" s="104">
        <v>2</v>
      </c>
      <c r="H626" s="37">
        <v>0</v>
      </c>
      <c r="I626" s="51">
        <f t="shared" si="290"/>
        <v>0</v>
      </c>
      <c r="J626" s="38">
        <f t="shared" si="291"/>
        <v>0</v>
      </c>
      <c r="K626" s="38">
        <f t="shared" si="292"/>
        <v>0</v>
      </c>
      <c r="L626" s="38">
        <f t="shared" si="293"/>
        <v>0</v>
      </c>
    </row>
    <row r="627" spans="4:12" ht="33.75" x14ac:dyDescent="0.25">
      <c r="D627" s="29">
        <v>7</v>
      </c>
      <c r="E627" s="4" t="s">
        <v>51</v>
      </c>
      <c r="F627" s="5" t="s">
        <v>52</v>
      </c>
      <c r="G627" s="104">
        <v>1</v>
      </c>
      <c r="H627" s="37">
        <v>0</v>
      </c>
      <c r="I627" s="51">
        <f t="shared" si="290"/>
        <v>0</v>
      </c>
      <c r="J627" s="38">
        <f t="shared" si="291"/>
        <v>0</v>
      </c>
      <c r="K627" s="38">
        <f t="shared" si="292"/>
        <v>0</v>
      </c>
      <c r="L627" s="38">
        <f t="shared" si="293"/>
        <v>0</v>
      </c>
    </row>
    <row r="628" spans="4:12" ht="22.5" x14ac:dyDescent="0.25">
      <c r="D628" s="29">
        <v>8</v>
      </c>
      <c r="E628" s="4" t="s">
        <v>53</v>
      </c>
      <c r="F628" s="5" t="s">
        <v>52</v>
      </c>
      <c r="G628" s="104">
        <v>1</v>
      </c>
      <c r="H628" s="37">
        <v>0</v>
      </c>
      <c r="I628" s="51">
        <f t="shared" si="290"/>
        <v>0</v>
      </c>
      <c r="J628" s="38">
        <f t="shared" si="291"/>
        <v>0</v>
      </c>
      <c r="K628" s="38">
        <f t="shared" si="292"/>
        <v>0</v>
      </c>
      <c r="L628" s="38">
        <f t="shared" si="293"/>
        <v>0</v>
      </c>
    </row>
    <row r="629" spans="4:12" ht="45" x14ac:dyDescent="0.25">
      <c r="D629" s="29">
        <v>9</v>
      </c>
      <c r="E629" s="4" t="s">
        <v>54</v>
      </c>
      <c r="F629" s="5" t="s">
        <v>17</v>
      </c>
      <c r="G629" s="104" t="s">
        <v>17</v>
      </c>
      <c r="H629" s="40" t="s">
        <v>17</v>
      </c>
      <c r="I629" s="50" t="s">
        <v>17</v>
      </c>
      <c r="J629" s="92" t="s">
        <v>17</v>
      </c>
      <c r="K629" s="92" t="s">
        <v>17</v>
      </c>
      <c r="L629" s="92" t="s">
        <v>17</v>
      </c>
    </row>
    <row r="630" spans="4:12" x14ac:dyDescent="0.25">
      <c r="D630" s="29" t="s">
        <v>199</v>
      </c>
      <c r="E630" s="4" t="s">
        <v>55</v>
      </c>
      <c r="F630" s="5" t="s">
        <v>15</v>
      </c>
      <c r="G630" s="104">
        <v>1</v>
      </c>
      <c r="H630" s="37">
        <v>0</v>
      </c>
      <c r="I630" s="51">
        <f t="shared" ref="I630:I634" si="294">H630*1.2</f>
        <v>0</v>
      </c>
      <c r="J630" s="38">
        <f t="shared" ref="J630:J634" si="295">G630*H630</f>
        <v>0</v>
      </c>
      <c r="K630" s="38">
        <f t="shared" ref="K630:K634" si="296">(I630-H630)*G630</f>
        <v>0</v>
      </c>
      <c r="L630" s="38">
        <f t="shared" ref="L630:L634" si="297">J630+K630</f>
        <v>0</v>
      </c>
    </row>
    <row r="631" spans="4:12" x14ac:dyDescent="0.25">
      <c r="D631" s="29" t="s">
        <v>200</v>
      </c>
      <c r="E631" s="4" t="s">
        <v>56</v>
      </c>
      <c r="F631" s="5" t="s">
        <v>15</v>
      </c>
      <c r="G631" s="104">
        <v>1</v>
      </c>
      <c r="H631" s="37">
        <v>0</v>
      </c>
      <c r="I631" s="51">
        <f t="shared" si="294"/>
        <v>0</v>
      </c>
      <c r="J631" s="38">
        <f t="shared" si="295"/>
        <v>0</v>
      </c>
      <c r="K631" s="38">
        <f t="shared" si="296"/>
        <v>0</v>
      </c>
      <c r="L631" s="38">
        <f t="shared" si="297"/>
        <v>0</v>
      </c>
    </row>
    <row r="632" spans="4:12" ht="22.5" x14ac:dyDescent="0.25">
      <c r="D632" s="29">
        <v>10</v>
      </c>
      <c r="E632" s="4" t="s">
        <v>57</v>
      </c>
      <c r="F632" s="5" t="s">
        <v>32</v>
      </c>
      <c r="G632" s="104">
        <v>30</v>
      </c>
      <c r="H632" s="37">
        <v>0</v>
      </c>
      <c r="I632" s="51">
        <f t="shared" si="294"/>
        <v>0</v>
      </c>
      <c r="J632" s="38">
        <f t="shared" si="295"/>
        <v>0</v>
      </c>
      <c r="K632" s="38">
        <f t="shared" si="296"/>
        <v>0</v>
      </c>
      <c r="L632" s="38">
        <f t="shared" si="297"/>
        <v>0</v>
      </c>
    </row>
    <row r="633" spans="4:12" ht="22.5" x14ac:dyDescent="0.25">
      <c r="D633" s="29">
        <v>11</v>
      </c>
      <c r="E633" s="4" t="s">
        <v>58</v>
      </c>
      <c r="F633" s="5" t="s">
        <v>32</v>
      </c>
      <c r="G633" s="104">
        <v>25</v>
      </c>
      <c r="H633" s="37">
        <v>0</v>
      </c>
      <c r="I633" s="51">
        <f t="shared" si="294"/>
        <v>0</v>
      </c>
      <c r="J633" s="38">
        <f t="shared" si="295"/>
        <v>0</v>
      </c>
      <c r="K633" s="38">
        <f t="shared" si="296"/>
        <v>0</v>
      </c>
      <c r="L633" s="38">
        <f t="shared" si="297"/>
        <v>0</v>
      </c>
    </row>
    <row r="634" spans="4:12" ht="45" x14ac:dyDescent="0.25">
      <c r="D634" s="29">
        <v>12</v>
      </c>
      <c r="E634" s="4" t="s">
        <v>59</v>
      </c>
      <c r="F634" s="5" t="s">
        <v>52</v>
      </c>
      <c r="G634" s="104">
        <v>1</v>
      </c>
      <c r="H634" s="37">
        <v>0</v>
      </c>
      <c r="I634" s="51">
        <f t="shared" si="294"/>
        <v>0</v>
      </c>
      <c r="J634" s="38">
        <f t="shared" si="295"/>
        <v>0</v>
      </c>
      <c r="K634" s="38">
        <f t="shared" si="296"/>
        <v>0</v>
      </c>
      <c r="L634" s="38">
        <f t="shared" si="297"/>
        <v>0</v>
      </c>
    </row>
    <row r="635" spans="4:12" x14ac:dyDescent="0.25">
      <c r="D635" s="29">
        <v>13</v>
      </c>
      <c r="E635" s="4" t="s">
        <v>60</v>
      </c>
      <c r="F635" s="5" t="s">
        <v>17</v>
      </c>
      <c r="G635" s="104" t="s">
        <v>17</v>
      </c>
      <c r="H635" s="40" t="s">
        <v>17</v>
      </c>
      <c r="I635" s="50" t="s">
        <v>17</v>
      </c>
      <c r="J635" s="92" t="s">
        <v>17</v>
      </c>
      <c r="K635" s="92" t="s">
        <v>17</v>
      </c>
      <c r="L635" s="92" t="s">
        <v>17</v>
      </c>
    </row>
    <row r="636" spans="4:12" x14ac:dyDescent="0.25">
      <c r="D636" s="29" t="s">
        <v>201</v>
      </c>
      <c r="E636" s="4" t="s">
        <v>61</v>
      </c>
      <c r="F636" s="5" t="s">
        <v>15</v>
      </c>
      <c r="G636" s="104">
        <v>2</v>
      </c>
      <c r="H636" s="37">
        <v>0</v>
      </c>
      <c r="I636" s="51">
        <f t="shared" ref="I636:I640" si="298">H636*1.2</f>
        <v>0</v>
      </c>
      <c r="J636" s="38">
        <f t="shared" ref="J636:J640" si="299">G636*H636</f>
        <v>0</v>
      </c>
      <c r="K636" s="38">
        <f t="shared" ref="K636:K640" si="300">(I636-H636)*G636</f>
        <v>0</v>
      </c>
      <c r="L636" s="38">
        <f t="shared" ref="L636:L640" si="301">J636+K636</f>
        <v>0</v>
      </c>
    </row>
    <row r="637" spans="4:12" x14ac:dyDescent="0.25">
      <c r="D637" s="29" t="s">
        <v>202</v>
      </c>
      <c r="E637" s="4" t="s">
        <v>62</v>
      </c>
      <c r="F637" s="5" t="s">
        <v>15</v>
      </c>
      <c r="G637" s="104">
        <v>1</v>
      </c>
      <c r="H637" s="37">
        <v>0</v>
      </c>
      <c r="I637" s="51">
        <f t="shared" si="298"/>
        <v>0</v>
      </c>
      <c r="J637" s="38">
        <f t="shared" si="299"/>
        <v>0</v>
      </c>
      <c r="K637" s="38">
        <f t="shared" si="300"/>
        <v>0</v>
      </c>
      <c r="L637" s="38">
        <f t="shared" si="301"/>
        <v>0</v>
      </c>
    </row>
    <row r="638" spans="4:12" ht="33.75" x14ac:dyDescent="0.25">
      <c r="D638" s="29">
        <v>14</v>
      </c>
      <c r="E638" s="4" t="s">
        <v>63</v>
      </c>
      <c r="F638" s="5" t="s">
        <v>15</v>
      </c>
      <c r="G638" s="104">
        <v>2</v>
      </c>
      <c r="H638" s="37">
        <v>0</v>
      </c>
      <c r="I638" s="51">
        <f t="shared" si="298"/>
        <v>0</v>
      </c>
      <c r="J638" s="38">
        <f t="shared" si="299"/>
        <v>0</v>
      </c>
      <c r="K638" s="38">
        <f t="shared" si="300"/>
        <v>0</v>
      </c>
      <c r="L638" s="38">
        <f t="shared" si="301"/>
        <v>0</v>
      </c>
    </row>
    <row r="639" spans="4:12" ht="22.5" x14ac:dyDescent="0.25">
      <c r="D639" s="29">
        <v>15</v>
      </c>
      <c r="E639" s="4" t="s">
        <v>64</v>
      </c>
      <c r="F639" s="5" t="s">
        <v>15</v>
      </c>
      <c r="G639" s="104">
        <v>0</v>
      </c>
      <c r="H639" s="37">
        <v>0</v>
      </c>
      <c r="I639" s="51">
        <f t="shared" si="298"/>
        <v>0</v>
      </c>
      <c r="J639" s="38">
        <f t="shared" si="299"/>
        <v>0</v>
      </c>
      <c r="K639" s="38">
        <f t="shared" si="300"/>
        <v>0</v>
      </c>
      <c r="L639" s="38">
        <f t="shared" si="301"/>
        <v>0</v>
      </c>
    </row>
    <row r="640" spans="4:12" x14ac:dyDescent="0.25">
      <c r="D640" s="29">
        <v>16</v>
      </c>
      <c r="E640" s="4" t="s">
        <v>65</v>
      </c>
      <c r="F640" s="5" t="s">
        <v>52</v>
      </c>
      <c r="G640" s="104">
        <v>1</v>
      </c>
      <c r="H640" s="37">
        <v>0</v>
      </c>
      <c r="I640" s="51">
        <f t="shared" si="298"/>
        <v>0</v>
      </c>
      <c r="J640" s="38">
        <f t="shared" si="299"/>
        <v>0</v>
      </c>
      <c r="K640" s="38">
        <f t="shared" si="300"/>
        <v>0</v>
      </c>
      <c r="L640" s="38">
        <f t="shared" si="301"/>
        <v>0</v>
      </c>
    </row>
    <row r="641" spans="4:12" x14ac:dyDescent="0.25">
      <c r="D641" s="162" t="s">
        <v>66</v>
      </c>
      <c r="E641" s="162"/>
      <c r="F641" s="162"/>
      <c r="G641" s="162"/>
      <c r="H641" s="162"/>
      <c r="I641" s="162"/>
      <c r="J641" s="103">
        <f>SUM(J617:J640)</f>
        <v>0</v>
      </c>
      <c r="K641" s="103">
        <f>SUM(K617:K640)</f>
        <v>0</v>
      </c>
      <c r="L641" s="103">
        <f>SUM(L617:L640)</f>
        <v>0</v>
      </c>
    </row>
    <row r="642" spans="4:12" x14ac:dyDescent="0.25">
      <c r="D642" s="62"/>
      <c r="E642" s="10"/>
      <c r="F642" s="11"/>
      <c r="G642" s="106"/>
      <c r="H642" s="41"/>
      <c r="I642" s="157"/>
      <c r="J642" s="157"/>
      <c r="K642" s="157"/>
      <c r="L642" s="157"/>
    </row>
    <row r="643" spans="4:12" ht="22.5" x14ac:dyDescent="0.25">
      <c r="D643" s="30" t="s">
        <v>67</v>
      </c>
      <c r="E643" s="15" t="s">
        <v>68</v>
      </c>
      <c r="F643" s="11"/>
      <c r="G643" s="106"/>
      <c r="H643" s="41"/>
      <c r="I643" s="157"/>
      <c r="J643" s="157"/>
      <c r="K643" s="157"/>
      <c r="L643" s="157"/>
    </row>
    <row r="644" spans="4:12" ht="45" x14ac:dyDescent="0.25">
      <c r="D644" s="29">
        <v>1</v>
      </c>
      <c r="E644" s="4" t="s">
        <v>69</v>
      </c>
      <c r="F644" s="5" t="s">
        <v>15</v>
      </c>
      <c r="G644" s="104">
        <v>1</v>
      </c>
      <c r="H644" s="37">
        <v>0</v>
      </c>
      <c r="I644" s="51">
        <f t="shared" ref="I644" si="302">H644*1.2</f>
        <v>0</v>
      </c>
      <c r="J644" s="38">
        <f t="shared" ref="J644" si="303">G644*H644</f>
        <v>0</v>
      </c>
      <c r="K644" s="38">
        <f t="shared" ref="K644" si="304">(I644-H644)*G644</f>
        <v>0</v>
      </c>
      <c r="L644" s="38">
        <f t="shared" ref="L644" si="305">J644+K644</f>
        <v>0</v>
      </c>
    </row>
    <row r="645" spans="4:12" x14ac:dyDescent="0.25">
      <c r="D645" s="29">
        <v>2</v>
      </c>
      <c r="E645" s="4" t="s">
        <v>70</v>
      </c>
      <c r="F645" s="5" t="s">
        <v>17</v>
      </c>
      <c r="G645" s="104" t="s">
        <v>17</v>
      </c>
      <c r="H645" s="40" t="s">
        <v>17</v>
      </c>
      <c r="I645" s="50" t="s">
        <v>17</v>
      </c>
      <c r="J645" s="92" t="s">
        <v>17</v>
      </c>
      <c r="K645" s="92" t="s">
        <v>17</v>
      </c>
      <c r="L645" s="92" t="s">
        <v>17</v>
      </c>
    </row>
    <row r="646" spans="4:12" ht="56.25" x14ac:dyDescent="0.25">
      <c r="D646" s="29" t="s">
        <v>203</v>
      </c>
      <c r="E646" s="4" t="s">
        <v>71</v>
      </c>
      <c r="F646" s="5" t="s">
        <v>32</v>
      </c>
      <c r="G646" s="104">
        <v>0</v>
      </c>
      <c r="H646" s="37">
        <v>0</v>
      </c>
      <c r="I646" s="51">
        <f t="shared" ref="I646:I652" si="306">H646*1.2</f>
        <v>0</v>
      </c>
      <c r="J646" s="38">
        <f t="shared" ref="J646:J652" si="307">G646*H646</f>
        <v>0</v>
      </c>
      <c r="K646" s="38">
        <f t="shared" ref="K646:K652" si="308">(I646-H646)*G646</f>
        <v>0</v>
      </c>
      <c r="L646" s="38">
        <f t="shared" ref="L646:L652" si="309">J646+K646</f>
        <v>0</v>
      </c>
    </row>
    <row r="647" spans="4:12" ht="56.25" x14ac:dyDescent="0.25">
      <c r="D647" s="29" t="s">
        <v>204</v>
      </c>
      <c r="E647" s="4" t="s">
        <v>72</v>
      </c>
      <c r="F647" s="5" t="s">
        <v>32</v>
      </c>
      <c r="G647" s="104">
        <v>4</v>
      </c>
      <c r="H647" s="37">
        <v>0</v>
      </c>
      <c r="I647" s="51">
        <f t="shared" si="306"/>
        <v>0</v>
      </c>
      <c r="J647" s="38">
        <f t="shared" si="307"/>
        <v>0</v>
      </c>
      <c r="K647" s="38">
        <f t="shared" si="308"/>
        <v>0</v>
      </c>
      <c r="L647" s="38">
        <f t="shared" si="309"/>
        <v>0</v>
      </c>
    </row>
    <row r="648" spans="4:12" ht="56.25" x14ac:dyDescent="0.25">
      <c r="D648" s="29" t="s">
        <v>205</v>
      </c>
      <c r="E648" s="4" t="s">
        <v>73</v>
      </c>
      <c r="F648" s="5" t="s">
        <v>32</v>
      </c>
      <c r="G648" s="104">
        <v>1</v>
      </c>
      <c r="H648" s="37">
        <v>0</v>
      </c>
      <c r="I648" s="51">
        <f t="shared" si="306"/>
        <v>0</v>
      </c>
      <c r="J648" s="38">
        <f t="shared" si="307"/>
        <v>0</v>
      </c>
      <c r="K648" s="38">
        <f t="shared" si="308"/>
        <v>0</v>
      </c>
      <c r="L648" s="38">
        <f t="shared" si="309"/>
        <v>0</v>
      </c>
    </row>
    <row r="649" spans="4:12" ht="67.5" x14ac:dyDescent="0.25">
      <c r="D649" s="29" t="s">
        <v>206</v>
      </c>
      <c r="E649" s="4" t="s">
        <v>74</v>
      </c>
      <c r="F649" s="5" t="s">
        <v>32</v>
      </c>
      <c r="G649" s="104">
        <v>9</v>
      </c>
      <c r="H649" s="37">
        <v>0</v>
      </c>
      <c r="I649" s="51">
        <f t="shared" si="306"/>
        <v>0</v>
      </c>
      <c r="J649" s="38">
        <f t="shared" si="307"/>
        <v>0</v>
      </c>
      <c r="K649" s="38">
        <f t="shared" si="308"/>
        <v>0</v>
      </c>
      <c r="L649" s="38">
        <f t="shared" si="309"/>
        <v>0</v>
      </c>
    </row>
    <row r="650" spans="4:12" ht="67.5" x14ac:dyDescent="0.25">
      <c r="D650" s="29" t="s">
        <v>210</v>
      </c>
      <c r="E650" s="4" t="s">
        <v>75</v>
      </c>
      <c r="F650" s="5" t="s">
        <v>32</v>
      </c>
      <c r="G650" s="104">
        <v>0</v>
      </c>
      <c r="H650" s="37">
        <v>0</v>
      </c>
      <c r="I650" s="51">
        <f t="shared" si="306"/>
        <v>0</v>
      </c>
      <c r="J650" s="38">
        <f t="shared" si="307"/>
        <v>0</v>
      </c>
      <c r="K650" s="38">
        <f t="shared" si="308"/>
        <v>0</v>
      </c>
      <c r="L650" s="38">
        <f t="shared" si="309"/>
        <v>0</v>
      </c>
    </row>
    <row r="651" spans="4:12" ht="45" x14ac:dyDescent="0.25">
      <c r="D651" s="29">
        <v>3</v>
      </c>
      <c r="E651" s="4" t="s">
        <v>190</v>
      </c>
      <c r="F651" s="5" t="s">
        <v>15</v>
      </c>
      <c r="G651" s="104">
        <v>3</v>
      </c>
      <c r="H651" s="37">
        <v>0</v>
      </c>
      <c r="I651" s="51">
        <f t="shared" si="306"/>
        <v>0</v>
      </c>
      <c r="J651" s="38">
        <f t="shared" si="307"/>
        <v>0</v>
      </c>
      <c r="K651" s="38">
        <f t="shared" si="308"/>
        <v>0</v>
      </c>
      <c r="L651" s="38">
        <f t="shared" si="309"/>
        <v>0</v>
      </c>
    </row>
    <row r="652" spans="4:12" ht="45" x14ac:dyDescent="0.25">
      <c r="D652" s="29">
        <v>4</v>
      </c>
      <c r="E652" s="4" t="s">
        <v>76</v>
      </c>
      <c r="F652" s="5" t="s">
        <v>15</v>
      </c>
      <c r="G652" s="104">
        <v>0</v>
      </c>
      <c r="H652" s="37">
        <v>0</v>
      </c>
      <c r="I652" s="51">
        <f t="shared" si="306"/>
        <v>0</v>
      </c>
      <c r="J652" s="38">
        <f t="shared" si="307"/>
        <v>0</v>
      </c>
      <c r="K652" s="38">
        <f t="shared" si="308"/>
        <v>0</v>
      </c>
      <c r="L652" s="38">
        <f t="shared" si="309"/>
        <v>0</v>
      </c>
    </row>
    <row r="653" spans="4:12" ht="45" x14ac:dyDescent="0.25">
      <c r="D653" s="29">
        <v>5</v>
      </c>
      <c r="E653" s="4" t="s">
        <v>77</v>
      </c>
      <c r="F653" s="5" t="s">
        <v>17</v>
      </c>
      <c r="G653" s="104" t="s">
        <v>17</v>
      </c>
      <c r="H653" s="40" t="s">
        <v>17</v>
      </c>
      <c r="I653" s="50" t="s">
        <v>17</v>
      </c>
      <c r="J653" s="92" t="s">
        <v>17</v>
      </c>
      <c r="K653" s="92" t="s">
        <v>17</v>
      </c>
      <c r="L653" s="92" t="s">
        <v>17</v>
      </c>
    </row>
    <row r="654" spans="4:12" x14ac:dyDescent="0.25">
      <c r="D654" s="29" t="s">
        <v>197</v>
      </c>
      <c r="E654" s="4" t="s">
        <v>55</v>
      </c>
      <c r="F654" s="5" t="s">
        <v>15</v>
      </c>
      <c r="G654" s="104">
        <v>1</v>
      </c>
      <c r="H654" s="37">
        <v>0</v>
      </c>
      <c r="I654" s="51">
        <f t="shared" ref="I654:I657" si="310">H654*1.2</f>
        <v>0</v>
      </c>
      <c r="J654" s="38">
        <f t="shared" ref="J654:J657" si="311">G654*H654</f>
        <v>0</v>
      </c>
      <c r="K654" s="38">
        <f t="shared" ref="K654:K657" si="312">(I654-H654)*G654</f>
        <v>0</v>
      </c>
      <c r="L654" s="38">
        <f t="shared" ref="L654:L657" si="313">J654+K654</f>
        <v>0</v>
      </c>
    </row>
    <row r="655" spans="4:12" x14ac:dyDescent="0.25">
      <c r="D655" s="29" t="s">
        <v>198</v>
      </c>
      <c r="E655" s="8" t="s">
        <v>56</v>
      </c>
      <c r="F655" s="5" t="s">
        <v>15</v>
      </c>
      <c r="G655" s="104">
        <v>1</v>
      </c>
      <c r="H655" s="37">
        <v>0</v>
      </c>
      <c r="I655" s="51">
        <f t="shared" si="310"/>
        <v>0</v>
      </c>
      <c r="J655" s="38">
        <f t="shared" si="311"/>
        <v>0</v>
      </c>
      <c r="K655" s="38">
        <f t="shared" si="312"/>
        <v>0</v>
      </c>
      <c r="L655" s="38">
        <f t="shared" si="313"/>
        <v>0</v>
      </c>
    </row>
    <row r="656" spans="4:12" ht="33.75" x14ac:dyDescent="0.25">
      <c r="D656" s="29">
        <v>6</v>
      </c>
      <c r="E656" s="4" t="s">
        <v>78</v>
      </c>
      <c r="F656" s="5" t="s">
        <v>15</v>
      </c>
      <c r="G656" s="104">
        <v>0</v>
      </c>
      <c r="H656" s="37">
        <v>0</v>
      </c>
      <c r="I656" s="51">
        <f t="shared" si="310"/>
        <v>0</v>
      </c>
      <c r="J656" s="38">
        <f t="shared" si="311"/>
        <v>0</v>
      </c>
      <c r="K656" s="38">
        <f t="shared" si="312"/>
        <v>0</v>
      </c>
      <c r="L656" s="38">
        <f t="shared" si="313"/>
        <v>0</v>
      </c>
    </row>
    <row r="657" spans="4:12" ht="33.75" x14ac:dyDescent="0.25">
      <c r="D657" s="29">
        <v>7</v>
      </c>
      <c r="E657" s="4" t="s">
        <v>79</v>
      </c>
      <c r="F657" s="5" t="s">
        <v>15</v>
      </c>
      <c r="G657" s="104">
        <v>0</v>
      </c>
      <c r="H657" s="37">
        <v>0</v>
      </c>
      <c r="I657" s="51">
        <f t="shared" si="310"/>
        <v>0</v>
      </c>
      <c r="J657" s="38">
        <f t="shared" si="311"/>
        <v>0</v>
      </c>
      <c r="K657" s="38">
        <f t="shared" si="312"/>
        <v>0</v>
      </c>
      <c r="L657" s="38">
        <f t="shared" si="313"/>
        <v>0</v>
      </c>
    </row>
    <row r="658" spans="4:12" x14ac:dyDescent="0.25">
      <c r="D658" s="162" t="s">
        <v>80</v>
      </c>
      <c r="E658" s="162"/>
      <c r="F658" s="162"/>
      <c r="G658" s="162"/>
      <c r="H658" s="162"/>
      <c r="I658" s="162"/>
      <c r="J658" s="103">
        <f>SUM(J644:J657)</f>
        <v>0</v>
      </c>
      <c r="K658" s="103">
        <f>SUM(K644:K657)</f>
        <v>0</v>
      </c>
      <c r="L658" s="103">
        <f>SUM(L644:L657)</f>
        <v>0</v>
      </c>
    </row>
    <row r="659" spans="4:12" x14ac:dyDescent="0.25">
      <c r="D659" s="62"/>
      <c r="E659" s="10"/>
      <c r="F659" s="11"/>
      <c r="G659" s="106"/>
      <c r="H659" s="41"/>
      <c r="I659" s="157"/>
      <c r="J659" s="157"/>
      <c r="K659" s="157"/>
      <c r="L659" s="157"/>
    </row>
    <row r="660" spans="4:12" x14ac:dyDescent="0.25">
      <c r="D660" s="30" t="s">
        <v>81</v>
      </c>
      <c r="E660" s="163" t="s">
        <v>221</v>
      </c>
      <c r="F660" s="163"/>
      <c r="G660" s="163"/>
      <c r="H660" s="163"/>
      <c r="I660" s="163"/>
      <c r="J660" s="103">
        <f>J658+J641+J614</f>
        <v>0</v>
      </c>
      <c r="K660" s="103">
        <f>K658+K641+K614</f>
        <v>0</v>
      </c>
      <c r="L660" s="103">
        <f>L658+L641+L614</f>
        <v>0</v>
      </c>
    </row>
    <row r="661" spans="4:12" x14ac:dyDescent="0.25">
      <c r="D661" s="62"/>
      <c r="E661" s="7"/>
      <c r="F661" s="11"/>
      <c r="G661" s="106"/>
      <c r="H661" s="41"/>
      <c r="I661" s="157"/>
      <c r="J661" s="157"/>
      <c r="K661" s="157"/>
      <c r="L661" s="157"/>
    </row>
    <row r="662" spans="4:12" x14ac:dyDescent="0.25">
      <c r="D662" s="31" t="s">
        <v>82</v>
      </c>
      <c r="E662" s="16" t="s">
        <v>83</v>
      </c>
      <c r="F662" s="11"/>
      <c r="G662" s="106"/>
      <c r="H662" s="41"/>
      <c r="I662" s="157"/>
      <c r="J662" s="157"/>
      <c r="K662" s="157"/>
      <c r="L662" s="157"/>
    </row>
    <row r="663" spans="4:12" x14ac:dyDescent="0.25">
      <c r="D663" s="30" t="s">
        <v>84</v>
      </c>
      <c r="E663" s="13" t="s">
        <v>85</v>
      </c>
      <c r="F663" s="11"/>
      <c r="G663" s="106"/>
      <c r="H663" s="41"/>
      <c r="I663" s="157"/>
      <c r="J663" s="157"/>
      <c r="K663" s="157"/>
      <c r="L663" s="157"/>
    </row>
    <row r="664" spans="4:12" x14ac:dyDescent="0.25">
      <c r="D664" s="29">
        <v>1</v>
      </c>
      <c r="E664" s="8" t="s">
        <v>86</v>
      </c>
      <c r="F664" s="5" t="s">
        <v>87</v>
      </c>
      <c r="G664" s="104" t="s">
        <v>17</v>
      </c>
      <c r="H664" s="40" t="s">
        <v>17</v>
      </c>
      <c r="I664" s="50" t="s">
        <v>17</v>
      </c>
      <c r="J664" s="92" t="s">
        <v>17</v>
      </c>
      <c r="K664" s="92" t="s">
        <v>17</v>
      </c>
      <c r="L664" s="92" t="s">
        <v>17</v>
      </c>
    </row>
    <row r="665" spans="4:12" x14ac:dyDescent="0.25">
      <c r="D665" s="29" t="s">
        <v>207</v>
      </c>
      <c r="E665" s="8" t="s">
        <v>88</v>
      </c>
      <c r="F665" s="5" t="s">
        <v>15</v>
      </c>
      <c r="G665" s="104">
        <v>0</v>
      </c>
      <c r="H665" s="37">
        <v>0</v>
      </c>
      <c r="I665" s="51">
        <f t="shared" ref="I665:I667" si="314">H665*1.2</f>
        <v>0</v>
      </c>
      <c r="J665" s="38">
        <f t="shared" ref="J665:J666" si="315">G665*H665</f>
        <v>0</v>
      </c>
      <c r="K665" s="38">
        <f t="shared" ref="K665:K666" si="316">(I665-H665)*G665</f>
        <v>0</v>
      </c>
      <c r="L665" s="38">
        <f t="shared" ref="L665:L666" si="317">J665+K665</f>
        <v>0</v>
      </c>
    </row>
    <row r="666" spans="4:12" x14ac:dyDescent="0.25">
      <c r="D666" s="29">
        <v>2</v>
      </c>
      <c r="E666" s="4" t="s">
        <v>91</v>
      </c>
      <c r="F666" s="5" t="s">
        <v>15</v>
      </c>
      <c r="G666" s="104">
        <v>0</v>
      </c>
      <c r="H666" s="37">
        <v>0</v>
      </c>
      <c r="I666" s="51">
        <f t="shared" si="314"/>
        <v>0</v>
      </c>
      <c r="J666" s="38">
        <f t="shared" si="315"/>
        <v>0</v>
      </c>
      <c r="K666" s="38">
        <f t="shared" si="316"/>
        <v>0</v>
      </c>
      <c r="L666" s="38">
        <f t="shared" si="317"/>
        <v>0</v>
      </c>
    </row>
    <row r="667" spans="4:12" x14ac:dyDescent="0.25">
      <c r="D667" s="29">
        <v>3</v>
      </c>
      <c r="E667" s="4" t="s">
        <v>92</v>
      </c>
      <c r="F667" s="5" t="s">
        <v>15</v>
      </c>
      <c r="G667" s="104">
        <v>0</v>
      </c>
      <c r="H667" s="37">
        <v>0</v>
      </c>
      <c r="I667" s="51">
        <f t="shared" si="314"/>
        <v>0</v>
      </c>
      <c r="J667" s="38">
        <f t="shared" ref="J667" si="318">G667*H667</f>
        <v>0</v>
      </c>
      <c r="K667" s="38">
        <f t="shared" ref="K667" si="319">(I667-H667)*G667</f>
        <v>0</v>
      </c>
      <c r="L667" s="38">
        <f t="shared" ref="L667" si="320">J667+K667</f>
        <v>0</v>
      </c>
    </row>
    <row r="668" spans="4:12" x14ac:dyDescent="0.25">
      <c r="D668" s="161" t="s">
        <v>93</v>
      </c>
      <c r="E668" s="161"/>
      <c r="F668" s="161"/>
      <c r="G668" s="161"/>
      <c r="H668" s="161"/>
      <c r="I668" s="161"/>
      <c r="J668" s="103">
        <f>SUM(J664:J667)</f>
        <v>0</v>
      </c>
      <c r="K668" s="103">
        <f>SUM(K664:K667)</f>
        <v>0</v>
      </c>
      <c r="L668" s="103">
        <f>SUM(L664:L667)</f>
        <v>0</v>
      </c>
    </row>
    <row r="669" spans="4:12" x14ac:dyDescent="0.25">
      <c r="D669" s="62"/>
      <c r="E669" s="8"/>
      <c r="F669" s="11"/>
      <c r="G669" s="106"/>
      <c r="H669" s="41"/>
      <c r="I669" s="157"/>
      <c r="J669" s="157"/>
      <c r="K669" s="157"/>
      <c r="L669" s="157"/>
    </row>
    <row r="670" spans="4:12" x14ac:dyDescent="0.25">
      <c r="D670" s="30" t="s">
        <v>94</v>
      </c>
      <c r="E670" s="13" t="s">
        <v>40</v>
      </c>
      <c r="F670" s="11"/>
      <c r="G670" s="106"/>
      <c r="H670" s="41"/>
      <c r="I670" s="157"/>
      <c r="J670" s="157"/>
      <c r="K670" s="157"/>
      <c r="L670" s="157"/>
    </row>
    <row r="671" spans="4:12" ht="33.75" x14ac:dyDescent="0.25">
      <c r="D671" s="29">
        <v>1</v>
      </c>
      <c r="E671" s="4" t="s">
        <v>95</v>
      </c>
      <c r="F671" s="5" t="s">
        <v>17</v>
      </c>
      <c r="G671" s="104" t="s">
        <v>17</v>
      </c>
      <c r="H671" s="40" t="s">
        <v>17</v>
      </c>
      <c r="I671" s="50" t="s">
        <v>17</v>
      </c>
      <c r="J671" s="92" t="s">
        <v>17</v>
      </c>
      <c r="K671" s="92" t="s">
        <v>17</v>
      </c>
      <c r="L671" s="92" t="s">
        <v>17</v>
      </c>
    </row>
    <row r="672" spans="4:12" ht="33.75" x14ac:dyDescent="0.25">
      <c r="D672" s="29" t="s">
        <v>207</v>
      </c>
      <c r="E672" s="4" t="s">
        <v>96</v>
      </c>
      <c r="F672" s="5" t="s">
        <v>15</v>
      </c>
      <c r="G672" s="104">
        <v>0</v>
      </c>
      <c r="H672" s="37">
        <v>0</v>
      </c>
      <c r="I672" s="51">
        <f t="shared" ref="I672:I677" si="321">H672*1.2</f>
        <v>0</v>
      </c>
      <c r="J672" s="38">
        <f t="shared" ref="J672:J677" si="322">G672*H672</f>
        <v>0</v>
      </c>
      <c r="K672" s="38">
        <f t="shared" ref="K672:K677" si="323">(I672-H672)*G672</f>
        <v>0</v>
      </c>
      <c r="L672" s="38">
        <f t="shared" ref="L672:L677" si="324">J672+K672</f>
        <v>0</v>
      </c>
    </row>
    <row r="673" spans="4:12" x14ac:dyDescent="0.25">
      <c r="D673" s="29" t="s">
        <v>208</v>
      </c>
      <c r="E673" s="4" t="s">
        <v>97</v>
      </c>
      <c r="F673" s="5" t="s">
        <v>15</v>
      </c>
      <c r="G673" s="104">
        <v>0</v>
      </c>
      <c r="H673" s="37">
        <v>0</v>
      </c>
      <c r="I673" s="51">
        <f t="shared" si="321"/>
        <v>0</v>
      </c>
      <c r="J673" s="38">
        <f t="shared" si="322"/>
        <v>0</v>
      </c>
      <c r="K673" s="38">
        <f t="shared" si="323"/>
        <v>0</v>
      </c>
      <c r="L673" s="38">
        <f t="shared" si="324"/>
        <v>0</v>
      </c>
    </row>
    <row r="674" spans="4:12" x14ac:dyDescent="0.25">
      <c r="D674" s="29">
        <v>2</v>
      </c>
      <c r="E674" s="8" t="s">
        <v>98</v>
      </c>
      <c r="F674" s="5" t="s">
        <v>15</v>
      </c>
      <c r="G674" s="104">
        <v>2</v>
      </c>
      <c r="H674" s="37">
        <v>0</v>
      </c>
      <c r="I674" s="51">
        <f t="shared" si="321"/>
        <v>0</v>
      </c>
      <c r="J674" s="38">
        <f t="shared" si="322"/>
        <v>0</v>
      </c>
      <c r="K674" s="38">
        <f t="shared" si="323"/>
        <v>0</v>
      </c>
      <c r="L674" s="38">
        <f t="shared" si="324"/>
        <v>0</v>
      </c>
    </row>
    <row r="675" spans="4:12" x14ac:dyDescent="0.25">
      <c r="D675" s="29">
        <v>3</v>
      </c>
      <c r="E675" s="8" t="s">
        <v>99</v>
      </c>
      <c r="F675" s="5" t="s">
        <v>15</v>
      </c>
      <c r="G675" s="104">
        <v>0</v>
      </c>
      <c r="H675" s="37">
        <v>0</v>
      </c>
      <c r="I675" s="51">
        <f t="shared" si="321"/>
        <v>0</v>
      </c>
      <c r="J675" s="38">
        <f t="shared" si="322"/>
        <v>0</v>
      </c>
      <c r="K675" s="38">
        <f t="shared" si="323"/>
        <v>0</v>
      </c>
      <c r="L675" s="38">
        <f t="shared" si="324"/>
        <v>0</v>
      </c>
    </row>
    <row r="676" spans="4:12" x14ac:dyDescent="0.25">
      <c r="D676" s="29">
        <v>4</v>
      </c>
      <c r="E676" s="8" t="s">
        <v>100</v>
      </c>
      <c r="F676" s="5" t="s">
        <v>15</v>
      </c>
      <c r="G676" s="104">
        <v>2</v>
      </c>
      <c r="H676" s="37">
        <v>0</v>
      </c>
      <c r="I676" s="51">
        <f t="shared" si="321"/>
        <v>0</v>
      </c>
      <c r="J676" s="38">
        <f t="shared" si="322"/>
        <v>0</v>
      </c>
      <c r="K676" s="38">
        <f t="shared" si="323"/>
        <v>0</v>
      </c>
      <c r="L676" s="38">
        <f t="shared" si="324"/>
        <v>0</v>
      </c>
    </row>
    <row r="677" spans="4:12" x14ac:dyDescent="0.25">
      <c r="D677" s="29">
        <v>5</v>
      </c>
      <c r="E677" s="8" t="s">
        <v>101</v>
      </c>
      <c r="F677" s="5" t="s">
        <v>15</v>
      </c>
      <c r="G677" s="104">
        <v>0</v>
      </c>
      <c r="H677" s="37">
        <v>0</v>
      </c>
      <c r="I677" s="51">
        <f t="shared" si="321"/>
        <v>0</v>
      </c>
      <c r="J677" s="38">
        <f t="shared" si="322"/>
        <v>0</v>
      </c>
      <c r="K677" s="38">
        <f t="shared" si="323"/>
        <v>0</v>
      </c>
      <c r="L677" s="38">
        <f t="shared" si="324"/>
        <v>0</v>
      </c>
    </row>
    <row r="678" spans="4:12" x14ac:dyDescent="0.25">
      <c r="D678" s="162" t="s">
        <v>102</v>
      </c>
      <c r="E678" s="162"/>
      <c r="F678" s="162"/>
      <c r="G678" s="162"/>
      <c r="H678" s="162"/>
      <c r="I678" s="162"/>
      <c r="J678" s="103">
        <f>SUM(J671:J677)</f>
        <v>0</v>
      </c>
      <c r="K678" s="103">
        <f>SUM(K671:K677)</f>
        <v>0</v>
      </c>
      <c r="L678" s="103">
        <f>SUM(L671:L677)</f>
        <v>0</v>
      </c>
    </row>
    <row r="679" spans="4:12" x14ac:dyDescent="0.25">
      <c r="D679" s="62"/>
      <c r="E679" s="10"/>
      <c r="F679" s="11"/>
      <c r="G679" s="106"/>
      <c r="H679" s="41"/>
      <c r="I679" s="157"/>
      <c r="J679" s="157"/>
      <c r="K679" s="157"/>
      <c r="L679" s="157"/>
    </row>
    <row r="680" spans="4:12" x14ac:dyDescent="0.25">
      <c r="D680" s="30" t="s">
        <v>82</v>
      </c>
      <c r="E680" s="163" t="s">
        <v>185</v>
      </c>
      <c r="F680" s="163"/>
      <c r="G680" s="163"/>
      <c r="H680" s="163"/>
      <c r="I680" s="163"/>
      <c r="J680" s="103">
        <f>J678+J668</f>
        <v>0</v>
      </c>
      <c r="K680" s="103">
        <f>K678+K668</f>
        <v>0</v>
      </c>
      <c r="L680" s="103">
        <f>L678+L668</f>
        <v>0</v>
      </c>
    </row>
    <row r="681" spans="4:12" x14ac:dyDescent="0.25">
      <c r="D681" s="62"/>
      <c r="E681" s="10"/>
      <c r="F681" s="11"/>
      <c r="G681" s="106"/>
      <c r="H681" s="41"/>
      <c r="I681" s="157"/>
      <c r="J681" s="157"/>
      <c r="K681" s="157"/>
      <c r="L681" s="157"/>
    </row>
    <row r="682" spans="4:12" x14ac:dyDescent="0.25">
      <c r="D682" s="31" t="s">
        <v>103</v>
      </c>
      <c r="E682" s="16" t="s">
        <v>104</v>
      </c>
      <c r="F682" s="11"/>
      <c r="G682" s="106"/>
      <c r="H682" s="41"/>
      <c r="I682" s="157"/>
      <c r="J682" s="157"/>
      <c r="K682" s="157"/>
      <c r="L682" s="157"/>
    </row>
    <row r="683" spans="4:12" x14ac:dyDescent="0.25">
      <c r="D683" s="29">
        <v>1</v>
      </c>
      <c r="E683" s="4" t="s">
        <v>105</v>
      </c>
      <c r="F683" s="5" t="s">
        <v>106</v>
      </c>
      <c r="G683" s="104">
        <v>25</v>
      </c>
      <c r="H683" s="37">
        <v>0</v>
      </c>
      <c r="I683" s="51">
        <f t="shared" ref="I683" si="325">H683*1.2</f>
        <v>0</v>
      </c>
      <c r="J683" s="38">
        <f t="shared" ref="J683" si="326">G683*H683</f>
        <v>0</v>
      </c>
      <c r="K683" s="38">
        <f t="shared" ref="K683" si="327">(I683-H683)*G683</f>
        <v>0</v>
      </c>
      <c r="L683" s="38">
        <f t="shared" ref="L683" si="328">J683+K683</f>
        <v>0</v>
      </c>
    </row>
    <row r="684" spans="4:12" x14ac:dyDescent="0.25">
      <c r="D684" s="30" t="s">
        <v>103</v>
      </c>
      <c r="E684" s="136" t="s">
        <v>219</v>
      </c>
      <c r="F684" s="136"/>
      <c r="G684" s="136"/>
      <c r="H684" s="136"/>
      <c r="I684" s="136"/>
      <c r="J684" s="103">
        <f>SUM(J683)</f>
        <v>0</v>
      </c>
      <c r="K684" s="103">
        <f>SUM(K683)</f>
        <v>0</v>
      </c>
      <c r="L684" s="103">
        <f>SUM(L683)</f>
        <v>0</v>
      </c>
    </row>
    <row r="685" spans="4:12" x14ac:dyDescent="0.25">
      <c r="D685" s="62"/>
      <c r="E685" s="10"/>
      <c r="F685" s="11"/>
      <c r="G685" s="106"/>
      <c r="H685" s="41"/>
      <c r="I685" s="157"/>
      <c r="J685" s="157"/>
      <c r="K685" s="157"/>
      <c r="L685" s="157"/>
    </row>
    <row r="686" spans="4:12" x14ac:dyDescent="0.25">
      <c r="D686" s="31" t="s">
        <v>116</v>
      </c>
      <c r="E686" s="18" t="s">
        <v>117</v>
      </c>
      <c r="F686" s="11"/>
      <c r="G686" s="106"/>
      <c r="H686" s="41"/>
      <c r="I686" s="157"/>
      <c r="J686" s="157"/>
      <c r="K686" s="157"/>
      <c r="L686" s="157"/>
    </row>
    <row r="687" spans="4:12" x14ac:dyDescent="0.25">
      <c r="D687" s="32">
        <v>1</v>
      </c>
      <c r="E687" s="20" t="s">
        <v>118</v>
      </c>
      <c r="F687" s="19" t="s">
        <v>106</v>
      </c>
      <c r="G687" s="108">
        <v>30</v>
      </c>
      <c r="H687" s="37">
        <v>0</v>
      </c>
      <c r="I687" s="51">
        <f t="shared" ref="I687:I688" si="329">H687*1.2</f>
        <v>0</v>
      </c>
      <c r="J687" s="38">
        <f t="shared" ref="J687:J688" si="330">G687*H687</f>
        <v>0</v>
      </c>
      <c r="K687" s="38">
        <f t="shared" ref="K687:K688" si="331">(I687-H687)*G687</f>
        <v>0</v>
      </c>
      <c r="L687" s="38">
        <f t="shared" ref="L687:L688" si="332">J687+K687</f>
        <v>0</v>
      </c>
    </row>
    <row r="688" spans="4:12" x14ac:dyDescent="0.25">
      <c r="D688" s="32">
        <v>2</v>
      </c>
      <c r="E688" s="20" t="s">
        <v>119</v>
      </c>
      <c r="F688" s="19" t="s">
        <v>106</v>
      </c>
      <c r="G688" s="108">
        <v>30</v>
      </c>
      <c r="H688" s="37">
        <v>0</v>
      </c>
      <c r="I688" s="51">
        <f t="shared" si="329"/>
        <v>0</v>
      </c>
      <c r="J688" s="38">
        <f t="shared" si="330"/>
        <v>0</v>
      </c>
      <c r="K688" s="38">
        <f t="shared" si="331"/>
        <v>0</v>
      </c>
      <c r="L688" s="38">
        <f t="shared" si="332"/>
        <v>0</v>
      </c>
    </row>
    <row r="689" spans="4:12" x14ac:dyDescent="0.25">
      <c r="D689" s="63" t="s">
        <v>116</v>
      </c>
      <c r="E689" s="160" t="s">
        <v>187</v>
      </c>
      <c r="F689" s="160"/>
      <c r="G689" s="160"/>
      <c r="H689" s="160"/>
      <c r="I689" s="160"/>
      <c r="J689" s="103">
        <f>SUM(J687:J688)</f>
        <v>0</v>
      </c>
      <c r="K689" s="103">
        <f>SUM(K687:K688)</f>
        <v>0</v>
      </c>
      <c r="L689" s="103">
        <f>SUM(L687:L688)</f>
        <v>0</v>
      </c>
    </row>
    <row r="690" spans="4:12" x14ac:dyDescent="0.25">
      <c r="D690" s="62"/>
      <c r="E690" s="10"/>
      <c r="F690" s="11"/>
      <c r="G690" s="106"/>
      <c r="H690" s="41"/>
      <c r="I690" s="157"/>
      <c r="J690" s="157"/>
      <c r="K690" s="157"/>
      <c r="L690" s="157"/>
    </row>
    <row r="691" spans="4:12" x14ac:dyDescent="0.25">
      <c r="D691" s="33" t="s">
        <v>120</v>
      </c>
      <c r="E691" s="16" t="s">
        <v>121</v>
      </c>
      <c r="F691" s="11"/>
      <c r="G691" s="106"/>
      <c r="H691" s="41"/>
      <c r="I691" s="157"/>
      <c r="J691" s="157"/>
      <c r="K691" s="157"/>
      <c r="L691" s="157"/>
    </row>
    <row r="692" spans="4:12" ht="33.75" x14ac:dyDescent="0.25">
      <c r="D692" s="34">
        <v>1</v>
      </c>
      <c r="E692" s="4" t="s">
        <v>122</v>
      </c>
      <c r="F692" s="5" t="s">
        <v>52</v>
      </c>
      <c r="G692" s="104">
        <v>1</v>
      </c>
      <c r="H692" s="37">
        <v>0</v>
      </c>
      <c r="I692" s="51">
        <f t="shared" ref="I692:I694" si="333">H692*1.2</f>
        <v>0</v>
      </c>
      <c r="J692" s="38">
        <f t="shared" ref="J692:J694" si="334">G692*H692</f>
        <v>0</v>
      </c>
      <c r="K692" s="38">
        <f t="shared" ref="K692:K694" si="335">(I692-H692)*G692</f>
        <v>0</v>
      </c>
      <c r="L692" s="38">
        <f t="shared" ref="L692:L694" si="336">J692+K692</f>
        <v>0</v>
      </c>
    </row>
    <row r="693" spans="4:12" ht="67.5" x14ac:dyDescent="0.25">
      <c r="D693" s="34">
        <v>2</v>
      </c>
      <c r="E693" s="4" t="s">
        <v>123</v>
      </c>
      <c r="F693" s="5" t="s">
        <v>52</v>
      </c>
      <c r="G693" s="104">
        <v>1</v>
      </c>
      <c r="H693" s="37">
        <v>0</v>
      </c>
      <c r="I693" s="51">
        <f t="shared" si="333"/>
        <v>0</v>
      </c>
      <c r="J693" s="38">
        <f t="shared" si="334"/>
        <v>0</v>
      </c>
      <c r="K693" s="38">
        <f t="shared" si="335"/>
        <v>0</v>
      </c>
      <c r="L693" s="38">
        <f t="shared" si="336"/>
        <v>0</v>
      </c>
    </row>
    <row r="694" spans="4:12" ht="22.5" x14ac:dyDescent="0.25">
      <c r="D694" s="34">
        <v>3</v>
      </c>
      <c r="E694" s="4" t="s">
        <v>124</v>
      </c>
      <c r="F694" s="5" t="s">
        <v>52</v>
      </c>
      <c r="G694" s="104">
        <v>1</v>
      </c>
      <c r="H694" s="37">
        <v>0</v>
      </c>
      <c r="I694" s="51">
        <f t="shared" si="333"/>
        <v>0</v>
      </c>
      <c r="J694" s="38">
        <f t="shared" si="334"/>
        <v>0</v>
      </c>
      <c r="K694" s="38">
        <f t="shared" si="335"/>
        <v>0</v>
      </c>
      <c r="L694" s="38">
        <f t="shared" si="336"/>
        <v>0</v>
      </c>
    </row>
    <row r="695" spans="4:12" x14ac:dyDescent="0.25">
      <c r="D695" s="30" t="s">
        <v>120</v>
      </c>
      <c r="E695" s="136" t="s">
        <v>220</v>
      </c>
      <c r="F695" s="136"/>
      <c r="G695" s="136"/>
      <c r="H695" s="136"/>
      <c r="I695" s="136"/>
      <c r="J695" s="103">
        <f>SUM(J692:J694)</f>
        <v>0</v>
      </c>
      <c r="K695" s="103">
        <f>SUM(K692:K694)</f>
        <v>0</v>
      </c>
      <c r="L695" s="103">
        <f>SUM(L692:L694)</f>
        <v>0</v>
      </c>
    </row>
    <row r="696" spans="4:12" x14ac:dyDescent="0.25">
      <c r="D696" s="62"/>
      <c r="E696" s="21"/>
      <c r="F696" s="11"/>
      <c r="G696" s="106"/>
      <c r="H696" s="41"/>
      <c r="I696" s="158"/>
      <c r="J696" s="158"/>
      <c r="K696" s="158"/>
      <c r="L696" s="158"/>
    </row>
    <row r="697" spans="4:12" x14ac:dyDescent="0.25">
      <c r="D697" s="30" t="s">
        <v>81</v>
      </c>
      <c r="E697" s="136" t="s">
        <v>178</v>
      </c>
      <c r="F697" s="136"/>
      <c r="G697" s="136"/>
      <c r="H697" s="136"/>
      <c r="I697" s="136"/>
      <c r="J697" s="38">
        <f>J660</f>
        <v>0</v>
      </c>
      <c r="K697" s="38">
        <f>K660</f>
        <v>0</v>
      </c>
      <c r="L697" s="38">
        <f>L660</f>
        <v>0</v>
      </c>
    </row>
    <row r="698" spans="4:12" x14ac:dyDescent="0.25">
      <c r="D698" s="30" t="s">
        <v>82</v>
      </c>
      <c r="E698" s="136" t="s">
        <v>215</v>
      </c>
      <c r="F698" s="136"/>
      <c r="G698" s="136"/>
      <c r="H698" s="136"/>
      <c r="I698" s="136"/>
      <c r="J698" s="38">
        <f>J680</f>
        <v>0</v>
      </c>
      <c r="K698" s="38">
        <f>K680</f>
        <v>0</v>
      </c>
      <c r="L698" s="38">
        <f>L680</f>
        <v>0</v>
      </c>
    </row>
    <row r="699" spans="4:12" x14ac:dyDescent="0.25">
      <c r="D699" s="30" t="s">
        <v>103</v>
      </c>
      <c r="E699" s="136" t="s">
        <v>216</v>
      </c>
      <c r="F699" s="136"/>
      <c r="G699" s="136"/>
      <c r="H699" s="136"/>
      <c r="I699" s="136"/>
      <c r="J699" s="38">
        <f>J684</f>
        <v>0</v>
      </c>
      <c r="K699" s="38">
        <f>K684</f>
        <v>0</v>
      </c>
      <c r="L699" s="38">
        <f>L684</f>
        <v>0</v>
      </c>
    </row>
    <row r="700" spans="4:12" x14ac:dyDescent="0.25">
      <c r="D700" s="30" t="s">
        <v>116</v>
      </c>
      <c r="E700" s="136" t="s">
        <v>217</v>
      </c>
      <c r="F700" s="136"/>
      <c r="G700" s="136"/>
      <c r="H700" s="136"/>
      <c r="I700" s="136"/>
      <c r="J700" s="38">
        <f>J689</f>
        <v>0</v>
      </c>
      <c r="K700" s="38">
        <f>K689</f>
        <v>0</v>
      </c>
      <c r="L700" s="38">
        <f>L689</f>
        <v>0</v>
      </c>
    </row>
    <row r="701" spans="4:12" x14ac:dyDescent="0.25">
      <c r="D701" s="30" t="s">
        <v>120</v>
      </c>
      <c r="E701" s="136" t="s">
        <v>218</v>
      </c>
      <c r="F701" s="136"/>
      <c r="G701" s="136"/>
      <c r="H701" s="136"/>
      <c r="I701" s="136"/>
      <c r="J701" s="38">
        <f>J695</f>
        <v>0</v>
      </c>
      <c r="K701" s="38">
        <f>K695</f>
        <v>0</v>
      </c>
      <c r="L701" s="38">
        <f>L695</f>
        <v>0</v>
      </c>
    </row>
    <row r="702" spans="4:12" ht="30" x14ac:dyDescent="0.25">
      <c r="D702" s="69">
        <v>5</v>
      </c>
      <c r="E702" s="167" t="s">
        <v>223</v>
      </c>
      <c r="F702" s="167"/>
      <c r="G702" s="167"/>
      <c r="H702" s="167"/>
      <c r="I702" s="117" t="s">
        <v>127</v>
      </c>
      <c r="J702" s="103">
        <f>SUM(J697:J701)</f>
        <v>0</v>
      </c>
      <c r="K702" s="103">
        <f>SUM(K697:K701)</f>
        <v>0</v>
      </c>
      <c r="L702" s="103">
        <f>SUM(L697:L701)</f>
        <v>0</v>
      </c>
    </row>
    <row r="703" spans="4:12" x14ac:dyDescent="0.25">
      <c r="D703" s="67"/>
    </row>
    <row r="704" spans="4:12" x14ac:dyDescent="0.25">
      <c r="D704" s="67"/>
    </row>
    <row r="705" spans="4:4" x14ac:dyDescent="0.25">
      <c r="D705" s="67"/>
    </row>
    <row r="706" spans="4:4" x14ac:dyDescent="0.25">
      <c r="D706" s="67"/>
    </row>
    <row r="707" spans="4:4" x14ac:dyDescent="0.25">
      <c r="D707" s="67"/>
    </row>
    <row r="708" spans="4:4" x14ac:dyDescent="0.25">
      <c r="D708" s="67"/>
    </row>
    <row r="709" spans="4:4" x14ac:dyDescent="0.25">
      <c r="D709" s="67"/>
    </row>
    <row r="710" spans="4:4" x14ac:dyDescent="0.25">
      <c r="D710" s="67"/>
    </row>
    <row r="711" spans="4:4" x14ac:dyDescent="0.25">
      <c r="D711" s="67"/>
    </row>
    <row r="712" spans="4:4" x14ac:dyDescent="0.25">
      <c r="D712" s="67"/>
    </row>
    <row r="713" spans="4:4" x14ac:dyDescent="0.25">
      <c r="D713" s="67"/>
    </row>
    <row r="714" spans="4:4" x14ac:dyDescent="0.25">
      <c r="D714" s="67"/>
    </row>
    <row r="715" spans="4:4" x14ac:dyDescent="0.25">
      <c r="D715" s="67"/>
    </row>
    <row r="716" spans="4:4" x14ac:dyDescent="0.25">
      <c r="D716" s="67"/>
    </row>
    <row r="717" spans="4:4" x14ac:dyDescent="0.25">
      <c r="D717" s="67"/>
    </row>
    <row r="718" spans="4:4" x14ac:dyDescent="0.25">
      <c r="D718" s="67"/>
    </row>
    <row r="719" spans="4:4" x14ac:dyDescent="0.25">
      <c r="D719" s="67"/>
    </row>
    <row r="720" spans="4:4" x14ac:dyDescent="0.25">
      <c r="D720" s="67"/>
    </row>
    <row r="721" spans="4:12" x14ac:dyDescent="0.25">
      <c r="D721" s="67"/>
    </row>
    <row r="722" spans="4:12" ht="30" x14ac:dyDescent="0.25">
      <c r="D722" s="58">
        <v>6</v>
      </c>
      <c r="E722" s="59" t="s">
        <v>151</v>
      </c>
      <c r="F722" s="35"/>
      <c r="G722" s="109"/>
      <c r="H722" s="42"/>
      <c r="I722" s="42"/>
      <c r="J722" s="42"/>
      <c r="K722" s="42"/>
      <c r="L722" s="42"/>
    </row>
    <row r="723" spans="4:12" x14ac:dyDescent="0.25">
      <c r="D723" s="62"/>
      <c r="E723" s="10"/>
      <c r="F723" s="1"/>
      <c r="G723" s="110"/>
      <c r="H723" s="43"/>
      <c r="I723" s="43"/>
      <c r="J723" s="43"/>
      <c r="K723" s="43"/>
      <c r="L723" s="43"/>
    </row>
    <row r="724" spans="4:12" x14ac:dyDescent="0.25">
      <c r="D724" s="31" t="s">
        <v>81</v>
      </c>
      <c r="E724" s="16" t="s">
        <v>128</v>
      </c>
      <c r="F724" s="6"/>
      <c r="G724" s="111"/>
      <c r="H724" s="44"/>
      <c r="I724" s="44"/>
      <c r="J724" s="44"/>
      <c r="K724" s="44"/>
      <c r="L724" s="44"/>
    </row>
    <row r="725" spans="4:12" x14ac:dyDescent="0.25">
      <c r="D725" s="30" t="s">
        <v>130</v>
      </c>
      <c r="E725" s="13" t="s">
        <v>85</v>
      </c>
      <c r="F725" s="1"/>
      <c r="G725" s="110"/>
      <c r="H725" s="43"/>
      <c r="I725" s="120"/>
      <c r="J725" s="120"/>
      <c r="K725" s="120"/>
      <c r="L725" s="120"/>
    </row>
    <row r="726" spans="4:12" ht="39.950000000000003" customHeight="1" x14ac:dyDescent="0.25">
      <c r="D726" s="128" t="s">
        <v>0</v>
      </c>
      <c r="E726" s="129" t="s">
        <v>1</v>
      </c>
      <c r="F726" s="71" t="s">
        <v>2</v>
      </c>
      <c r="G726" s="125" t="s">
        <v>3</v>
      </c>
      <c r="H726" s="126" t="s">
        <v>4</v>
      </c>
      <c r="I726" s="127" t="s">
        <v>5</v>
      </c>
      <c r="J726" s="90" t="s">
        <v>263</v>
      </c>
      <c r="K726" s="90" t="s">
        <v>6</v>
      </c>
      <c r="L726" s="90" t="s">
        <v>264</v>
      </c>
    </row>
    <row r="727" spans="4:12" ht="39.950000000000003" customHeight="1" x14ac:dyDescent="0.25">
      <c r="D727" s="30">
        <v>1</v>
      </c>
      <c r="E727" s="123">
        <v>2</v>
      </c>
      <c r="F727" s="12">
        <v>3</v>
      </c>
      <c r="G727" s="104">
        <v>4</v>
      </c>
      <c r="H727" s="87">
        <v>5</v>
      </c>
      <c r="I727" s="88">
        <v>6</v>
      </c>
      <c r="J727" s="91" t="s">
        <v>260</v>
      </c>
      <c r="K727" s="91" t="s">
        <v>261</v>
      </c>
      <c r="L727" s="91" t="s">
        <v>262</v>
      </c>
    </row>
    <row r="728" spans="4:12" ht="22.5" x14ac:dyDescent="0.25">
      <c r="D728" s="164">
        <v>1</v>
      </c>
      <c r="E728" s="3" t="s">
        <v>7</v>
      </c>
      <c r="F728" s="165" t="s">
        <v>15</v>
      </c>
      <c r="G728" s="166">
        <v>1</v>
      </c>
      <c r="H728" s="155">
        <v>0</v>
      </c>
      <c r="I728" s="149">
        <f>H728*1.2</f>
        <v>0</v>
      </c>
      <c r="J728" s="150">
        <f>G728*H728</f>
        <v>0</v>
      </c>
      <c r="K728" s="150">
        <f>(I728-H728)*G728</f>
        <v>0</v>
      </c>
      <c r="L728" s="150">
        <f>J728+K728</f>
        <v>0</v>
      </c>
    </row>
    <row r="729" spans="4:12" ht="45" x14ac:dyDescent="0.25">
      <c r="D729" s="164"/>
      <c r="E729" s="3" t="s">
        <v>8</v>
      </c>
      <c r="F729" s="165"/>
      <c r="G729" s="166"/>
      <c r="H729" s="155"/>
      <c r="I729" s="149"/>
      <c r="J729" s="150"/>
      <c r="K729" s="150"/>
      <c r="L729" s="150"/>
    </row>
    <row r="730" spans="4:12" x14ac:dyDescent="0.25">
      <c r="D730" s="164"/>
      <c r="E730" s="4" t="s">
        <v>9</v>
      </c>
      <c r="F730" s="165"/>
      <c r="G730" s="166"/>
      <c r="H730" s="155"/>
      <c r="I730" s="149"/>
      <c r="J730" s="150"/>
      <c r="K730" s="150"/>
      <c r="L730" s="150"/>
    </row>
    <row r="731" spans="4:12" x14ac:dyDescent="0.25">
      <c r="D731" s="164"/>
      <c r="E731" s="4" t="s">
        <v>152</v>
      </c>
      <c r="F731" s="165"/>
      <c r="G731" s="166"/>
      <c r="H731" s="155"/>
      <c r="I731" s="149"/>
      <c r="J731" s="150"/>
      <c r="K731" s="150"/>
      <c r="L731" s="150"/>
    </row>
    <row r="732" spans="4:12" x14ac:dyDescent="0.25">
      <c r="D732" s="164"/>
      <c r="E732" s="4" t="s">
        <v>11</v>
      </c>
      <c r="F732" s="165"/>
      <c r="G732" s="166"/>
      <c r="H732" s="155"/>
      <c r="I732" s="149"/>
      <c r="J732" s="150"/>
      <c r="K732" s="150"/>
      <c r="L732" s="150"/>
    </row>
    <row r="733" spans="4:12" x14ac:dyDescent="0.25">
      <c r="D733" s="164"/>
      <c r="E733" s="4" t="s">
        <v>131</v>
      </c>
      <c r="F733" s="165"/>
      <c r="G733" s="166"/>
      <c r="H733" s="155"/>
      <c r="I733" s="149"/>
      <c r="J733" s="150"/>
      <c r="K733" s="150"/>
      <c r="L733" s="150"/>
    </row>
    <row r="734" spans="4:12" x14ac:dyDescent="0.25">
      <c r="D734" s="164"/>
      <c r="E734" s="4" t="s">
        <v>13</v>
      </c>
      <c r="F734" s="165"/>
      <c r="G734" s="166"/>
      <c r="H734" s="155"/>
      <c r="I734" s="149"/>
      <c r="J734" s="150"/>
      <c r="K734" s="150"/>
      <c r="L734" s="150"/>
    </row>
    <row r="735" spans="4:12" x14ac:dyDescent="0.25">
      <c r="D735" s="164"/>
      <c r="E735" s="4" t="s">
        <v>14</v>
      </c>
      <c r="F735" s="165"/>
      <c r="G735" s="166"/>
      <c r="H735" s="155"/>
      <c r="I735" s="149"/>
      <c r="J735" s="150"/>
      <c r="K735" s="150"/>
      <c r="L735" s="150"/>
    </row>
    <row r="736" spans="4:12" ht="56.25" x14ac:dyDescent="0.25">
      <c r="D736" s="29">
        <v>2</v>
      </c>
      <c r="E736" s="4" t="s">
        <v>153</v>
      </c>
      <c r="F736" s="5" t="s">
        <v>17</v>
      </c>
      <c r="G736" s="104" t="s">
        <v>17</v>
      </c>
      <c r="H736" s="40" t="s">
        <v>17</v>
      </c>
      <c r="I736" s="50" t="s">
        <v>17</v>
      </c>
      <c r="J736" s="92" t="s">
        <v>17</v>
      </c>
      <c r="K736" s="92" t="s">
        <v>17</v>
      </c>
      <c r="L736" s="92" t="s">
        <v>17</v>
      </c>
    </row>
    <row r="737" spans="4:12" x14ac:dyDescent="0.25">
      <c r="D737" s="29" t="s">
        <v>203</v>
      </c>
      <c r="E737" s="4" t="s">
        <v>18</v>
      </c>
      <c r="F737" s="5" t="s">
        <v>15</v>
      </c>
      <c r="G737" s="104">
        <v>3</v>
      </c>
      <c r="H737" s="37">
        <v>0</v>
      </c>
      <c r="I737" s="51">
        <f t="shared" ref="I737:I741" si="337">H737*1.2</f>
        <v>0</v>
      </c>
      <c r="J737" s="38">
        <f t="shared" ref="J737:J741" si="338">G737*H737</f>
        <v>0</v>
      </c>
      <c r="K737" s="38">
        <f t="shared" ref="K737:K741" si="339">(I737-H737)*G737</f>
        <v>0</v>
      </c>
      <c r="L737" s="38">
        <f t="shared" ref="L737:L741" si="340">J737+K737</f>
        <v>0</v>
      </c>
    </row>
    <row r="738" spans="4:12" x14ac:dyDescent="0.25">
      <c r="D738" s="29" t="s">
        <v>204</v>
      </c>
      <c r="E738" s="8" t="s">
        <v>19</v>
      </c>
      <c r="F738" s="5" t="s">
        <v>15</v>
      </c>
      <c r="G738" s="104">
        <v>0</v>
      </c>
      <c r="H738" s="37">
        <v>0</v>
      </c>
      <c r="I738" s="51">
        <f t="shared" si="337"/>
        <v>0</v>
      </c>
      <c r="J738" s="38">
        <f t="shared" si="338"/>
        <v>0</v>
      </c>
      <c r="K738" s="38">
        <f t="shared" si="339"/>
        <v>0</v>
      </c>
      <c r="L738" s="38">
        <f t="shared" si="340"/>
        <v>0</v>
      </c>
    </row>
    <row r="739" spans="4:12" x14ac:dyDescent="0.25">
      <c r="D739" s="29" t="s">
        <v>205</v>
      </c>
      <c r="E739" s="8" t="s">
        <v>20</v>
      </c>
      <c r="F739" s="5" t="s">
        <v>15</v>
      </c>
      <c r="G739" s="104">
        <v>2</v>
      </c>
      <c r="H739" s="37">
        <v>0</v>
      </c>
      <c r="I739" s="51">
        <f t="shared" si="337"/>
        <v>0</v>
      </c>
      <c r="J739" s="38">
        <f t="shared" si="338"/>
        <v>0</v>
      </c>
      <c r="K739" s="38">
        <f t="shared" si="339"/>
        <v>0</v>
      </c>
      <c r="L739" s="38">
        <f t="shared" si="340"/>
        <v>0</v>
      </c>
    </row>
    <row r="740" spans="4:12" x14ac:dyDescent="0.25">
      <c r="D740" s="29" t="s">
        <v>206</v>
      </c>
      <c r="E740" s="8" t="s">
        <v>154</v>
      </c>
      <c r="F740" s="5" t="s">
        <v>155</v>
      </c>
      <c r="G740" s="104">
        <v>3</v>
      </c>
      <c r="H740" s="37">
        <v>0</v>
      </c>
      <c r="I740" s="51">
        <f t="shared" si="337"/>
        <v>0</v>
      </c>
      <c r="J740" s="38">
        <f t="shared" si="338"/>
        <v>0</v>
      </c>
      <c r="K740" s="38">
        <f t="shared" si="339"/>
        <v>0</v>
      </c>
      <c r="L740" s="38">
        <f t="shared" si="340"/>
        <v>0</v>
      </c>
    </row>
    <row r="741" spans="4:12" x14ac:dyDescent="0.25">
      <c r="D741" s="29">
        <v>3</v>
      </c>
      <c r="E741" s="4" t="s">
        <v>21</v>
      </c>
      <c r="F741" s="5" t="s">
        <v>15</v>
      </c>
      <c r="G741" s="104">
        <v>0</v>
      </c>
      <c r="H741" s="37">
        <v>0</v>
      </c>
      <c r="I741" s="51">
        <f t="shared" si="337"/>
        <v>0</v>
      </c>
      <c r="J741" s="38">
        <f t="shared" si="338"/>
        <v>0</v>
      </c>
      <c r="K741" s="38">
        <f t="shared" si="339"/>
        <v>0</v>
      </c>
      <c r="L741" s="38">
        <f t="shared" si="340"/>
        <v>0</v>
      </c>
    </row>
    <row r="742" spans="4:12" ht="33.75" x14ac:dyDescent="0.25">
      <c r="D742" s="29">
        <v>4</v>
      </c>
      <c r="E742" s="4" t="s">
        <v>22</v>
      </c>
      <c r="F742" s="5" t="s">
        <v>17</v>
      </c>
      <c r="G742" s="104" t="s">
        <v>17</v>
      </c>
      <c r="H742" s="40" t="s">
        <v>17</v>
      </c>
      <c r="I742" s="50" t="s">
        <v>17</v>
      </c>
      <c r="J742" s="92" t="s">
        <v>17</v>
      </c>
      <c r="K742" s="92" t="s">
        <v>17</v>
      </c>
      <c r="L742" s="92" t="s">
        <v>17</v>
      </c>
    </row>
    <row r="743" spans="4:12" x14ac:dyDescent="0.25">
      <c r="D743" s="29" t="s">
        <v>191</v>
      </c>
      <c r="E743" s="4" t="s">
        <v>23</v>
      </c>
      <c r="F743" s="5" t="s">
        <v>15</v>
      </c>
      <c r="G743" s="104">
        <v>5</v>
      </c>
      <c r="H743" s="37">
        <v>0</v>
      </c>
      <c r="I743" s="51">
        <f t="shared" ref="I743:I746" si="341">H743*1.2</f>
        <v>0</v>
      </c>
      <c r="J743" s="38">
        <f t="shared" ref="J743:J746" si="342">G743*H743</f>
        <v>0</v>
      </c>
      <c r="K743" s="38">
        <f t="shared" ref="K743:K746" si="343">(I743-H743)*G743</f>
        <v>0</v>
      </c>
      <c r="L743" s="38">
        <f t="shared" ref="L743:L746" si="344">J743+K743</f>
        <v>0</v>
      </c>
    </row>
    <row r="744" spans="4:12" x14ac:dyDescent="0.25">
      <c r="D744" s="29" t="s">
        <v>192</v>
      </c>
      <c r="E744" s="4" t="s">
        <v>24</v>
      </c>
      <c r="F744" s="5" t="s">
        <v>15</v>
      </c>
      <c r="G744" s="104">
        <v>3</v>
      </c>
      <c r="H744" s="37">
        <v>0</v>
      </c>
      <c r="I744" s="51">
        <f t="shared" si="341"/>
        <v>0</v>
      </c>
      <c r="J744" s="38">
        <f t="shared" si="342"/>
        <v>0</v>
      </c>
      <c r="K744" s="38">
        <f t="shared" si="343"/>
        <v>0</v>
      </c>
      <c r="L744" s="38">
        <f t="shared" si="344"/>
        <v>0</v>
      </c>
    </row>
    <row r="745" spans="4:12" ht="22.5" x14ac:dyDescent="0.25">
      <c r="D745" s="29">
        <v>5</v>
      </c>
      <c r="E745" s="3" t="s">
        <v>25</v>
      </c>
      <c r="F745" s="5" t="s">
        <v>15</v>
      </c>
      <c r="G745" s="104">
        <v>0</v>
      </c>
      <c r="H745" s="37">
        <v>0</v>
      </c>
      <c r="I745" s="51">
        <f t="shared" si="341"/>
        <v>0</v>
      </c>
      <c r="J745" s="38">
        <f t="shared" si="342"/>
        <v>0</v>
      </c>
      <c r="K745" s="38">
        <f t="shared" si="343"/>
        <v>0</v>
      </c>
      <c r="L745" s="38">
        <f t="shared" si="344"/>
        <v>0</v>
      </c>
    </row>
    <row r="746" spans="4:12" ht="33.75" x14ac:dyDescent="0.25">
      <c r="D746" s="29">
        <v>6</v>
      </c>
      <c r="E746" s="4" t="s">
        <v>26</v>
      </c>
      <c r="F746" s="5" t="s">
        <v>15</v>
      </c>
      <c r="G746" s="104">
        <v>4</v>
      </c>
      <c r="H746" s="37">
        <v>0</v>
      </c>
      <c r="I746" s="51">
        <f t="shared" si="341"/>
        <v>0</v>
      </c>
      <c r="J746" s="38">
        <f t="shared" si="342"/>
        <v>0</v>
      </c>
      <c r="K746" s="38">
        <f t="shared" si="343"/>
        <v>0</v>
      </c>
      <c r="L746" s="38">
        <f t="shared" si="344"/>
        <v>0</v>
      </c>
    </row>
    <row r="747" spans="4:12" x14ac:dyDescent="0.25">
      <c r="D747" s="29">
        <v>7</v>
      </c>
      <c r="E747" s="4" t="s">
        <v>27</v>
      </c>
      <c r="F747" s="5" t="s">
        <v>17</v>
      </c>
      <c r="G747" s="104" t="s">
        <v>17</v>
      </c>
      <c r="H747" s="40" t="s">
        <v>17</v>
      </c>
      <c r="I747" s="50" t="s">
        <v>17</v>
      </c>
      <c r="J747" s="92" t="s">
        <v>17</v>
      </c>
      <c r="K747" s="92" t="s">
        <v>17</v>
      </c>
      <c r="L747" s="92" t="s">
        <v>17</v>
      </c>
    </row>
    <row r="748" spans="4:12" x14ac:dyDescent="0.25">
      <c r="D748" s="29" t="s">
        <v>193</v>
      </c>
      <c r="E748" s="4" t="s">
        <v>28</v>
      </c>
      <c r="F748" s="5" t="s">
        <v>15</v>
      </c>
      <c r="G748" s="104">
        <v>0</v>
      </c>
      <c r="H748" s="37">
        <v>0</v>
      </c>
      <c r="I748" s="51">
        <f t="shared" ref="I748:I756" si="345">H748*1.2</f>
        <v>0</v>
      </c>
      <c r="J748" s="38">
        <f t="shared" ref="J748:J756" si="346">G748*H748</f>
        <v>0</v>
      </c>
      <c r="K748" s="38">
        <f t="shared" ref="K748:K756" si="347">(I748-H748)*G748</f>
        <v>0</v>
      </c>
      <c r="L748" s="38">
        <f t="shared" ref="L748:L756" si="348">J748+K748</f>
        <v>0</v>
      </c>
    </row>
    <row r="749" spans="4:12" x14ac:dyDescent="0.25">
      <c r="D749" s="29" t="s">
        <v>194</v>
      </c>
      <c r="E749" s="4" t="s">
        <v>29</v>
      </c>
      <c r="F749" s="5" t="s">
        <v>15</v>
      </c>
      <c r="G749" s="104">
        <v>3</v>
      </c>
      <c r="H749" s="37">
        <v>0</v>
      </c>
      <c r="I749" s="51">
        <f t="shared" si="345"/>
        <v>0</v>
      </c>
      <c r="J749" s="38">
        <f t="shared" si="346"/>
        <v>0</v>
      </c>
      <c r="K749" s="38">
        <f t="shared" si="347"/>
        <v>0</v>
      </c>
      <c r="L749" s="38">
        <f t="shared" si="348"/>
        <v>0</v>
      </c>
    </row>
    <row r="750" spans="4:12" x14ac:dyDescent="0.25">
      <c r="D750" s="29">
        <v>8</v>
      </c>
      <c r="E750" s="4" t="s">
        <v>30</v>
      </c>
      <c r="F750" s="5" t="s">
        <v>15</v>
      </c>
      <c r="G750" s="104">
        <v>2</v>
      </c>
      <c r="H750" s="37">
        <v>0</v>
      </c>
      <c r="I750" s="51">
        <f t="shared" si="345"/>
        <v>0</v>
      </c>
      <c r="J750" s="38">
        <f t="shared" si="346"/>
        <v>0</v>
      </c>
      <c r="K750" s="38">
        <f t="shared" si="347"/>
        <v>0</v>
      </c>
      <c r="L750" s="38">
        <f t="shared" si="348"/>
        <v>0</v>
      </c>
    </row>
    <row r="751" spans="4:12" ht="22.5" x14ac:dyDescent="0.25">
      <c r="D751" s="29">
        <v>9</v>
      </c>
      <c r="E751" s="4" t="s">
        <v>31</v>
      </c>
      <c r="F751" s="5" t="s">
        <v>32</v>
      </c>
      <c r="G751" s="104">
        <v>82</v>
      </c>
      <c r="H751" s="37">
        <v>0</v>
      </c>
      <c r="I751" s="51">
        <f t="shared" si="345"/>
        <v>0</v>
      </c>
      <c r="J751" s="38">
        <f t="shared" si="346"/>
        <v>0</v>
      </c>
      <c r="K751" s="38">
        <f t="shared" si="347"/>
        <v>0</v>
      </c>
      <c r="L751" s="38">
        <f t="shared" si="348"/>
        <v>0</v>
      </c>
    </row>
    <row r="752" spans="4:12" x14ac:dyDescent="0.25">
      <c r="D752" s="29">
        <v>10</v>
      </c>
      <c r="E752" s="4" t="s">
        <v>33</v>
      </c>
      <c r="F752" s="5" t="s">
        <v>32</v>
      </c>
      <c r="G752" s="104">
        <v>262</v>
      </c>
      <c r="H752" s="37">
        <v>0</v>
      </c>
      <c r="I752" s="51">
        <f t="shared" si="345"/>
        <v>0</v>
      </c>
      <c r="J752" s="38">
        <f t="shared" si="346"/>
        <v>0</v>
      </c>
      <c r="K752" s="38">
        <f t="shared" si="347"/>
        <v>0</v>
      </c>
      <c r="L752" s="38">
        <f t="shared" si="348"/>
        <v>0</v>
      </c>
    </row>
    <row r="753" spans="4:12" x14ac:dyDescent="0.25">
      <c r="D753" s="29">
        <v>11</v>
      </c>
      <c r="E753" s="4" t="s">
        <v>34</v>
      </c>
      <c r="F753" s="5" t="s">
        <v>32</v>
      </c>
      <c r="G753" s="104">
        <v>20</v>
      </c>
      <c r="H753" s="37">
        <v>0</v>
      </c>
      <c r="I753" s="51">
        <f t="shared" si="345"/>
        <v>0</v>
      </c>
      <c r="J753" s="38">
        <f t="shared" si="346"/>
        <v>0</v>
      </c>
      <c r="K753" s="38">
        <f t="shared" si="347"/>
        <v>0</v>
      </c>
      <c r="L753" s="38">
        <f t="shared" si="348"/>
        <v>0</v>
      </c>
    </row>
    <row r="754" spans="4:12" x14ac:dyDescent="0.25">
      <c r="D754" s="29">
        <v>12</v>
      </c>
      <c r="E754" s="4" t="s">
        <v>35</v>
      </c>
      <c r="F754" s="5" t="s">
        <v>32</v>
      </c>
      <c r="G754" s="104">
        <v>0</v>
      </c>
      <c r="H754" s="37">
        <v>0</v>
      </c>
      <c r="I754" s="51">
        <f t="shared" si="345"/>
        <v>0</v>
      </c>
      <c r="J754" s="38">
        <f t="shared" si="346"/>
        <v>0</v>
      </c>
      <c r="K754" s="38">
        <f t="shared" si="347"/>
        <v>0</v>
      </c>
      <c r="L754" s="38">
        <f t="shared" si="348"/>
        <v>0</v>
      </c>
    </row>
    <row r="755" spans="4:12" ht="56.25" x14ac:dyDescent="0.25">
      <c r="D755" s="29">
        <v>13</v>
      </c>
      <c r="E755" s="4" t="s">
        <v>36</v>
      </c>
      <c r="F755" s="5" t="s">
        <v>15</v>
      </c>
      <c r="G755" s="104">
        <v>1</v>
      </c>
      <c r="H755" s="37">
        <v>0</v>
      </c>
      <c r="I755" s="51">
        <f t="shared" si="345"/>
        <v>0</v>
      </c>
      <c r="J755" s="38">
        <f t="shared" si="346"/>
        <v>0</v>
      </c>
      <c r="K755" s="38">
        <f t="shared" si="347"/>
        <v>0</v>
      </c>
      <c r="L755" s="38">
        <f t="shared" si="348"/>
        <v>0</v>
      </c>
    </row>
    <row r="756" spans="4:12" ht="33.75" x14ac:dyDescent="0.25">
      <c r="D756" s="29">
        <v>14</v>
      </c>
      <c r="E756" s="4" t="s">
        <v>37</v>
      </c>
      <c r="F756" s="5" t="s">
        <v>15</v>
      </c>
      <c r="G756" s="104">
        <v>1</v>
      </c>
      <c r="H756" s="37">
        <v>0</v>
      </c>
      <c r="I756" s="51">
        <f t="shared" si="345"/>
        <v>0</v>
      </c>
      <c r="J756" s="38">
        <f t="shared" si="346"/>
        <v>0</v>
      </c>
      <c r="K756" s="38">
        <f t="shared" si="347"/>
        <v>0</v>
      </c>
      <c r="L756" s="38">
        <f t="shared" si="348"/>
        <v>0</v>
      </c>
    </row>
    <row r="757" spans="4:12" x14ac:dyDescent="0.25">
      <c r="D757" s="162" t="s">
        <v>38</v>
      </c>
      <c r="E757" s="162"/>
      <c r="F757" s="162"/>
      <c r="G757" s="162"/>
      <c r="H757" s="162"/>
      <c r="I757" s="162"/>
      <c r="J757" s="103">
        <f>SUM(J728:J756)</f>
        <v>0</v>
      </c>
      <c r="K757" s="103">
        <f>SUM(K728:K756)</f>
        <v>0</v>
      </c>
      <c r="L757" s="103">
        <f>SUM(L728:L756)</f>
        <v>0</v>
      </c>
    </row>
    <row r="758" spans="4:12" x14ac:dyDescent="0.25">
      <c r="D758" s="62"/>
      <c r="E758" s="10"/>
      <c r="F758" s="11"/>
      <c r="G758" s="106"/>
      <c r="H758" s="41"/>
      <c r="I758" s="157"/>
      <c r="J758" s="157"/>
      <c r="K758" s="157"/>
      <c r="L758" s="157"/>
    </row>
    <row r="759" spans="4:12" x14ac:dyDescent="0.25">
      <c r="D759" s="30" t="s">
        <v>39</v>
      </c>
      <c r="E759" s="13" t="s">
        <v>40</v>
      </c>
      <c r="F759" s="11"/>
      <c r="G759" s="106"/>
      <c r="H759" s="41"/>
      <c r="I759" s="157"/>
      <c r="J759" s="157"/>
      <c r="K759" s="157"/>
      <c r="L759" s="157"/>
    </row>
    <row r="760" spans="4:12" ht="33.75" x14ac:dyDescent="0.25">
      <c r="D760" s="29">
        <v>1</v>
      </c>
      <c r="E760" s="4" t="s">
        <v>41</v>
      </c>
      <c r="F760" s="5" t="s">
        <v>15</v>
      </c>
      <c r="G760" s="104">
        <v>1</v>
      </c>
      <c r="H760" s="37">
        <v>0</v>
      </c>
      <c r="I760" s="51">
        <f t="shared" ref="I760:I761" si="349">H760*1.2</f>
        <v>0</v>
      </c>
      <c r="J760" s="38">
        <f t="shared" ref="J760:J761" si="350">G760*H760</f>
        <v>0</v>
      </c>
      <c r="K760" s="38">
        <f t="shared" ref="K760:K761" si="351">(I760-H760)*G760</f>
        <v>0</v>
      </c>
      <c r="L760" s="38">
        <f t="shared" ref="L760:L761" si="352">J760+K760</f>
        <v>0</v>
      </c>
    </row>
    <row r="761" spans="4:12" ht="22.5" x14ac:dyDescent="0.25">
      <c r="D761" s="29">
        <v>2</v>
      </c>
      <c r="E761" s="4" t="s">
        <v>42</v>
      </c>
      <c r="F761" s="5" t="s">
        <v>15</v>
      </c>
      <c r="G761" s="104">
        <v>1</v>
      </c>
      <c r="H761" s="37">
        <v>0</v>
      </c>
      <c r="I761" s="51">
        <f t="shared" si="349"/>
        <v>0</v>
      </c>
      <c r="J761" s="38">
        <f t="shared" si="350"/>
        <v>0</v>
      </c>
      <c r="K761" s="38">
        <f t="shared" si="351"/>
        <v>0</v>
      </c>
      <c r="L761" s="38">
        <f t="shared" si="352"/>
        <v>0</v>
      </c>
    </row>
    <row r="762" spans="4:12" ht="56.25" x14ac:dyDescent="0.25">
      <c r="D762" s="29">
        <v>3</v>
      </c>
      <c r="E762" s="4" t="s">
        <v>43</v>
      </c>
      <c r="F762" s="5" t="s">
        <v>17</v>
      </c>
      <c r="G762" s="104" t="s">
        <v>17</v>
      </c>
      <c r="H762" s="40" t="s">
        <v>17</v>
      </c>
      <c r="I762" s="50" t="s">
        <v>17</v>
      </c>
      <c r="J762" s="92" t="s">
        <v>17</v>
      </c>
      <c r="K762" s="92" t="s">
        <v>17</v>
      </c>
      <c r="L762" s="92" t="s">
        <v>17</v>
      </c>
    </row>
    <row r="763" spans="4:12" x14ac:dyDescent="0.25">
      <c r="D763" s="29" t="s">
        <v>195</v>
      </c>
      <c r="E763" s="4" t="s">
        <v>44</v>
      </c>
      <c r="F763" s="5" t="s">
        <v>15</v>
      </c>
      <c r="G763" s="104">
        <v>3</v>
      </c>
      <c r="H763" s="37">
        <v>0</v>
      </c>
      <c r="I763" s="51">
        <f t="shared" ref="I763:I765" si="353">H763*1.2</f>
        <v>0</v>
      </c>
      <c r="J763" s="38">
        <f t="shared" ref="J763:J765" si="354">G763*H763</f>
        <v>0</v>
      </c>
      <c r="K763" s="38">
        <f t="shared" ref="K763:K765" si="355">(I763-H763)*G763</f>
        <v>0</v>
      </c>
      <c r="L763" s="38">
        <f t="shared" ref="L763:L765" si="356">J763+K763</f>
        <v>0</v>
      </c>
    </row>
    <row r="764" spans="4:12" x14ac:dyDescent="0.25">
      <c r="D764" s="29" t="s">
        <v>196</v>
      </c>
      <c r="E764" s="4" t="s">
        <v>45</v>
      </c>
      <c r="F764" s="5" t="s">
        <v>15</v>
      </c>
      <c r="G764" s="104">
        <v>2</v>
      </c>
      <c r="H764" s="37">
        <v>0</v>
      </c>
      <c r="I764" s="51">
        <f t="shared" si="353"/>
        <v>0</v>
      </c>
      <c r="J764" s="38">
        <f t="shared" si="354"/>
        <v>0</v>
      </c>
      <c r="K764" s="38">
        <f t="shared" si="355"/>
        <v>0</v>
      </c>
      <c r="L764" s="38">
        <f t="shared" si="356"/>
        <v>0</v>
      </c>
    </row>
    <row r="765" spans="4:12" x14ac:dyDescent="0.25">
      <c r="D765" s="29">
        <v>4</v>
      </c>
      <c r="E765" s="4" t="s">
        <v>46</v>
      </c>
      <c r="F765" s="5" t="s">
        <v>15</v>
      </c>
      <c r="G765" s="104">
        <v>0</v>
      </c>
      <c r="H765" s="37">
        <v>0</v>
      </c>
      <c r="I765" s="51">
        <f t="shared" si="353"/>
        <v>0</v>
      </c>
      <c r="J765" s="38">
        <f t="shared" si="354"/>
        <v>0</v>
      </c>
      <c r="K765" s="38">
        <f t="shared" si="355"/>
        <v>0</v>
      </c>
      <c r="L765" s="38">
        <f t="shared" si="356"/>
        <v>0</v>
      </c>
    </row>
    <row r="766" spans="4:12" ht="33.75" x14ac:dyDescent="0.25">
      <c r="D766" s="29">
        <v>5</v>
      </c>
      <c r="E766" s="4" t="s">
        <v>47</v>
      </c>
      <c r="F766" s="5" t="s">
        <v>17</v>
      </c>
      <c r="G766" s="104" t="s">
        <v>17</v>
      </c>
      <c r="H766" s="40" t="s">
        <v>17</v>
      </c>
      <c r="I766" s="50" t="s">
        <v>17</v>
      </c>
      <c r="J766" s="92" t="s">
        <v>17</v>
      </c>
      <c r="K766" s="92" t="s">
        <v>17</v>
      </c>
      <c r="L766" s="92" t="s">
        <v>17</v>
      </c>
    </row>
    <row r="767" spans="4:12" ht="22.5" x14ac:dyDescent="0.25">
      <c r="D767" s="29" t="s">
        <v>197</v>
      </c>
      <c r="E767" s="4" t="s">
        <v>48</v>
      </c>
      <c r="F767" s="5" t="s">
        <v>15</v>
      </c>
      <c r="G767" s="104">
        <v>9</v>
      </c>
      <c r="H767" s="37">
        <v>0</v>
      </c>
      <c r="I767" s="51">
        <f t="shared" ref="I767:I771" si="357">H767*1.2</f>
        <v>0</v>
      </c>
      <c r="J767" s="38">
        <f t="shared" ref="J767:J771" si="358">G767*H767</f>
        <v>0</v>
      </c>
      <c r="K767" s="38">
        <f t="shared" ref="K767:K771" si="359">(I767-H767)*G767</f>
        <v>0</v>
      </c>
      <c r="L767" s="38">
        <f t="shared" ref="L767:L771" si="360">J767+K767</f>
        <v>0</v>
      </c>
    </row>
    <row r="768" spans="4:12" x14ac:dyDescent="0.25">
      <c r="D768" s="29" t="s">
        <v>198</v>
      </c>
      <c r="E768" s="4" t="s">
        <v>49</v>
      </c>
      <c r="F768" s="5" t="s">
        <v>15</v>
      </c>
      <c r="G768" s="104">
        <v>3</v>
      </c>
      <c r="H768" s="37">
        <v>0</v>
      </c>
      <c r="I768" s="51">
        <f t="shared" si="357"/>
        <v>0</v>
      </c>
      <c r="J768" s="38">
        <f t="shared" si="358"/>
        <v>0</v>
      </c>
      <c r="K768" s="38">
        <f t="shared" si="359"/>
        <v>0</v>
      </c>
      <c r="L768" s="38">
        <f t="shared" si="360"/>
        <v>0</v>
      </c>
    </row>
    <row r="769" spans="4:12" x14ac:dyDescent="0.25">
      <c r="D769" s="29">
        <v>6</v>
      </c>
      <c r="E769" s="4" t="s">
        <v>50</v>
      </c>
      <c r="F769" s="5" t="s">
        <v>15</v>
      </c>
      <c r="G769" s="104">
        <v>3</v>
      </c>
      <c r="H769" s="37">
        <v>0</v>
      </c>
      <c r="I769" s="51">
        <f t="shared" si="357"/>
        <v>0</v>
      </c>
      <c r="J769" s="38">
        <f t="shared" si="358"/>
        <v>0</v>
      </c>
      <c r="K769" s="38">
        <f t="shared" si="359"/>
        <v>0</v>
      </c>
      <c r="L769" s="38">
        <f t="shared" si="360"/>
        <v>0</v>
      </c>
    </row>
    <row r="770" spans="4:12" ht="33.75" x14ac:dyDescent="0.25">
      <c r="D770" s="29">
        <v>7</v>
      </c>
      <c r="E770" s="4" t="s">
        <v>51</v>
      </c>
      <c r="F770" s="5" t="s">
        <v>52</v>
      </c>
      <c r="G770" s="104">
        <v>1</v>
      </c>
      <c r="H770" s="37">
        <v>0</v>
      </c>
      <c r="I770" s="51">
        <f t="shared" si="357"/>
        <v>0</v>
      </c>
      <c r="J770" s="38">
        <f t="shared" si="358"/>
        <v>0</v>
      </c>
      <c r="K770" s="38">
        <f t="shared" si="359"/>
        <v>0</v>
      </c>
      <c r="L770" s="38">
        <f t="shared" si="360"/>
        <v>0</v>
      </c>
    </row>
    <row r="771" spans="4:12" ht="22.5" x14ac:dyDescent="0.25">
      <c r="D771" s="29">
        <v>8</v>
      </c>
      <c r="E771" s="4" t="s">
        <v>53</v>
      </c>
      <c r="F771" s="5" t="s">
        <v>52</v>
      </c>
      <c r="G771" s="104">
        <v>1</v>
      </c>
      <c r="H771" s="37">
        <v>0</v>
      </c>
      <c r="I771" s="51">
        <f t="shared" si="357"/>
        <v>0</v>
      </c>
      <c r="J771" s="38">
        <f t="shared" si="358"/>
        <v>0</v>
      </c>
      <c r="K771" s="38">
        <f t="shared" si="359"/>
        <v>0</v>
      </c>
      <c r="L771" s="38">
        <f t="shared" si="360"/>
        <v>0</v>
      </c>
    </row>
    <row r="772" spans="4:12" ht="45" x14ac:dyDescent="0.25">
      <c r="D772" s="29">
        <v>9</v>
      </c>
      <c r="E772" s="4" t="s">
        <v>54</v>
      </c>
      <c r="F772" s="5" t="s">
        <v>17</v>
      </c>
      <c r="G772" s="104" t="s">
        <v>17</v>
      </c>
      <c r="H772" s="40" t="s">
        <v>17</v>
      </c>
      <c r="I772" s="50" t="s">
        <v>17</v>
      </c>
      <c r="J772" s="92" t="s">
        <v>17</v>
      </c>
      <c r="K772" s="92" t="s">
        <v>17</v>
      </c>
      <c r="L772" s="92" t="s">
        <v>17</v>
      </c>
    </row>
    <row r="773" spans="4:12" x14ac:dyDescent="0.25">
      <c r="D773" s="29" t="s">
        <v>199</v>
      </c>
      <c r="E773" s="4" t="s">
        <v>55</v>
      </c>
      <c r="F773" s="5" t="s">
        <v>15</v>
      </c>
      <c r="G773" s="104">
        <v>3</v>
      </c>
      <c r="H773" s="37">
        <v>0</v>
      </c>
      <c r="I773" s="51">
        <f t="shared" ref="I773:I777" si="361">H773*1.2</f>
        <v>0</v>
      </c>
      <c r="J773" s="38">
        <f t="shared" ref="J773:J777" si="362">G773*H773</f>
        <v>0</v>
      </c>
      <c r="K773" s="38">
        <f t="shared" ref="K773:K777" si="363">(I773-H773)*G773</f>
        <v>0</v>
      </c>
      <c r="L773" s="38">
        <f t="shared" ref="L773:L777" si="364">J773+K773</f>
        <v>0</v>
      </c>
    </row>
    <row r="774" spans="4:12" x14ac:dyDescent="0.25">
      <c r="D774" s="29" t="s">
        <v>200</v>
      </c>
      <c r="E774" s="4" t="s">
        <v>56</v>
      </c>
      <c r="F774" s="5" t="s">
        <v>15</v>
      </c>
      <c r="G774" s="104">
        <v>2</v>
      </c>
      <c r="H774" s="37">
        <v>0</v>
      </c>
      <c r="I774" s="51">
        <f t="shared" si="361"/>
        <v>0</v>
      </c>
      <c r="J774" s="38">
        <f t="shared" si="362"/>
        <v>0</v>
      </c>
      <c r="K774" s="38">
        <f t="shared" si="363"/>
        <v>0</v>
      </c>
      <c r="L774" s="38">
        <f t="shared" si="364"/>
        <v>0</v>
      </c>
    </row>
    <row r="775" spans="4:12" ht="22.5" x14ac:dyDescent="0.25">
      <c r="D775" s="29">
        <v>10</v>
      </c>
      <c r="E775" s="4" t="s">
        <v>57</v>
      </c>
      <c r="F775" s="5" t="s">
        <v>32</v>
      </c>
      <c r="G775" s="104">
        <v>344</v>
      </c>
      <c r="H775" s="37">
        <v>0</v>
      </c>
      <c r="I775" s="51">
        <f t="shared" si="361"/>
        <v>0</v>
      </c>
      <c r="J775" s="38">
        <f t="shared" si="362"/>
        <v>0</v>
      </c>
      <c r="K775" s="38">
        <f t="shared" si="363"/>
        <v>0</v>
      </c>
      <c r="L775" s="38">
        <f t="shared" si="364"/>
        <v>0</v>
      </c>
    </row>
    <row r="776" spans="4:12" ht="22.5" x14ac:dyDescent="0.25">
      <c r="D776" s="29">
        <v>11</v>
      </c>
      <c r="E776" s="4" t="s">
        <v>58</v>
      </c>
      <c r="F776" s="5" t="s">
        <v>32</v>
      </c>
      <c r="G776" s="104">
        <v>54</v>
      </c>
      <c r="H776" s="37">
        <v>0</v>
      </c>
      <c r="I776" s="51">
        <f t="shared" si="361"/>
        <v>0</v>
      </c>
      <c r="J776" s="38">
        <f t="shared" si="362"/>
        <v>0</v>
      </c>
      <c r="K776" s="38">
        <f t="shared" si="363"/>
        <v>0</v>
      </c>
      <c r="L776" s="38">
        <f t="shared" si="364"/>
        <v>0</v>
      </c>
    </row>
    <row r="777" spans="4:12" ht="45" x14ac:dyDescent="0.25">
      <c r="D777" s="29">
        <v>12</v>
      </c>
      <c r="E777" s="4" t="s">
        <v>59</v>
      </c>
      <c r="F777" s="5" t="s">
        <v>52</v>
      </c>
      <c r="G777" s="104">
        <v>1</v>
      </c>
      <c r="H777" s="37">
        <v>0</v>
      </c>
      <c r="I777" s="51">
        <f t="shared" si="361"/>
        <v>0</v>
      </c>
      <c r="J777" s="38">
        <f t="shared" si="362"/>
        <v>0</v>
      </c>
      <c r="K777" s="38">
        <f t="shared" si="363"/>
        <v>0</v>
      </c>
      <c r="L777" s="38">
        <f t="shared" si="364"/>
        <v>0</v>
      </c>
    </row>
    <row r="778" spans="4:12" x14ac:dyDescent="0.25">
      <c r="D778" s="29">
        <v>13</v>
      </c>
      <c r="E778" s="4" t="s">
        <v>60</v>
      </c>
      <c r="F778" s="5" t="s">
        <v>17</v>
      </c>
      <c r="G778" s="104" t="s">
        <v>17</v>
      </c>
      <c r="H778" s="40" t="s">
        <v>17</v>
      </c>
      <c r="I778" s="50" t="s">
        <v>17</v>
      </c>
      <c r="J778" s="92" t="s">
        <v>17</v>
      </c>
      <c r="K778" s="92" t="s">
        <v>17</v>
      </c>
      <c r="L778" s="92" t="s">
        <v>17</v>
      </c>
    </row>
    <row r="779" spans="4:12" x14ac:dyDescent="0.25">
      <c r="D779" s="29" t="s">
        <v>201</v>
      </c>
      <c r="E779" s="4" t="s">
        <v>61</v>
      </c>
      <c r="F779" s="5" t="s">
        <v>15</v>
      </c>
      <c r="G779" s="104">
        <v>5</v>
      </c>
      <c r="H779" s="37">
        <v>0</v>
      </c>
      <c r="I779" s="51">
        <f t="shared" ref="I779:I783" si="365">H779*1.2</f>
        <v>0</v>
      </c>
      <c r="J779" s="38">
        <f t="shared" ref="J779:J783" si="366">G779*H779</f>
        <v>0</v>
      </c>
      <c r="K779" s="38">
        <f t="shared" ref="K779:K783" si="367">(I779-H779)*G779</f>
        <v>0</v>
      </c>
      <c r="L779" s="38">
        <f t="shared" ref="L779:L783" si="368">J779+K779</f>
        <v>0</v>
      </c>
    </row>
    <row r="780" spans="4:12" x14ac:dyDescent="0.25">
      <c r="D780" s="29" t="s">
        <v>202</v>
      </c>
      <c r="E780" s="4" t="s">
        <v>62</v>
      </c>
      <c r="F780" s="5" t="s">
        <v>15</v>
      </c>
      <c r="G780" s="104">
        <v>1</v>
      </c>
      <c r="H780" s="37">
        <v>0</v>
      </c>
      <c r="I780" s="51">
        <f t="shared" si="365"/>
        <v>0</v>
      </c>
      <c r="J780" s="38">
        <f t="shared" si="366"/>
        <v>0</v>
      </c>
      <c r="K780" s="38">
        <f t="shared" si="367"/>
        <v>0</v>
      </c>
      <c r="L780" s="38">
        <f t="shared" si="368"/>
        <v>0</v>
      </c>
    </row>
    <row r="781" spans="4:12" ht="33.75" x14ac:dyDescent="0.25">
      <c r="D781" s="29">
        <v>14</v>
      </c>
      <c r="E781" s="4" t="s">
        <v>63</v>
      </c>
      <c r="F781" s="5" t="s">
        <v>15</v>
      </c>
      <c r="G781" s="104">
        <v>2</v>
      </c>
      <c r="H781" s="37">
        <v>0</v>
      </c>
      <c r="I781" s="51">
        <f t="shared" si="365"/>
        <v>0</v>
      </c>
      <c r="J781" s="38">
        <f t="shared" si="366"/>
        <v>0</v>
      </c>
      <c r="K781" s="38">
        <f t="shared" si="367"/>
        <v>0</v>
      </c>
      <c r="L781" s="38">
        <f t="shared" si="368"/>
        <v>0</v>
      </c>
    </row>
    <row r="782" spans="4:12" ht="22.5" x14ac:dyDescent="0.25">
      <c r="D782" s="29">
        <v>15</v>
      </c>
      <c r="E782" s="4" t="s">
        <v>64</v>
      </c>
      <c r="F782" s="5" t="s">
        <v>15</v>
      </c>
      <c r="G782" s="104">
        <v>6</v>
      </c>
      <c r="H782" s="37">
        <v>0</v>
      </c>
      <c r="I782" s="51">
        <f t="shared" si="365"/>
        <v>0</v>
      </c>
      <c r="J782" s="38">
        <f t="shared" si="366"/>
        <v>0</v>
      </c>
      <c r="K782" s="38">
        <f t="shared" si="367"/>
        <v>0</v>
      </c>
      <c r="L782" s="38">
        <f t="shared" si="368"/>
        <v>0</v>
      </c>
    </row>
    <row r="783" spans="4:12" x14ac:dyDescent="0.25">
      <c r="D783" s="29">
        <v>16</v>
      </c>
      <c r="E783" s="4" t="s">
        <v>65</v>
      </c>
      <c r="F783" s="5" t="s">
        <v>52</v>
      </c>
      <c r="G783" s="104">
        <v>1</v>
      </c>
      <c r="H783" s="37">
        <v>0</v>
      </c>
      <c r="I783" s="51">
        <f t="shared" si="365"/>
        <v>0</v>
      </c>
      <c r="J783" s="38">
        <f t="shared" si="366"/>
        <v>0</v>
      </c>
      <c r="K783" s="38">
        <f t="shared" si="367"/>
        <v>0</v>
      </c>
      <c r="L783" s="38">
        <f t="shared" si="368"/>
        <v>0</v>
      </c>
    </row>
    <row r="784" spans="4:12" x14ac:dyDescent="0.25">
      <c r="D784" s="162" t="s">
        <v>66</v>
      </c>
      <c r="E784" s="162"/>
      <c r="F784" s="162"/>
      <c r="G784" s="162"/>
      <c r="H784" s="162"/>
      <c r="I784" s="162"/>
      <c r="J784" s="103">
        <f>SUM(J760:J783)</f>
        <v>0</v>
      </c>
      <c r="K784" s="103">
        <f>SUM(K760:K783)</f>
        <v>0</v>
      </c>
      <c r="L784" s="103">
        <f>SUM(L760:L783)</f>
        <v>0</v>
      </c>
    </row>
    <row r="785" spans="4:12" x14ac:dyDescent="0.25">
      <c r="D785" s="62"/>
      <c r="E785" s="10"/>
      <c r="F785" s="11"/>
      <c r="G785" s="106"/>
      <c r="H785" s="41"/>
      <c r="I785" s="157"/>
      <c r="J785" s="157"/>
      <c r="K785" s="157"/>
      <c r="L785" s="157"/>
    </row>
    <row r="786" spans="4:12" ht="22.5" x14ac:dyDescent="0.25">
      <c r="D786" s="30" t="s">
        <v>67</v>
      </c>
      <c r="E786" s="15" t="s">
        <v>68</v>
      </c>
      <c r="F786" s="11"/>
      <c r="G786" s="106"/>
      <c r="H786" s="41"/>
      <c r="I786" s="157"/>
      <c r="J786" s="157"/>
      <c r="K786" s="157"/>
      <c r="L786" s="157"/>
    </row>
    <row r="787" spans="4:12" x14ac:dyDescent="0.25">
      <c r="D787" s="29"/>
      <c r="E787" s="4"/>
      <c r="F787" s="5"/>
      <c r="G787" s="104"/>
      <c r="H787" s="46"/>
      <c r="I787" s="54"/>
      <c r="J787" s="38"/>
      <c r="K787" s="38"/>
      <c r="L787" s="38"/>
    </row>
    <row r="788" spans="4:12" ht="45" x14ac:dyDescent="0.25">
      <c r="D788" s="29">
        <v>1</v>
      </c>
      <c r="E788" s="4" t="s">
        <v>69</v>
      </c>
      <c r="F788" s="5" t="s">
        <v>15</v>
      </c>
      <c r="G788" s="104">
        <v>1</v>
      </c>
      <c r="H788" s="37">
        <v>0</v>
      </c>
      <c r="I788" s="51">
        <f t="shared" ref="I788" si="369">H788*1.2</f>
        <v>0</v>
      </c>
      <c r="J788" s="38">
        <f t="shared" ref="J788" si="370">G788*H788</f>
        <v>0</v>
      </c>
      <c r="K788" s="38">
        <f t="shared" ref="K788" si="371">(I788-H788)*G788</f>
        <v>0</v>
      </c>
      <c r="L788" s="38">
        <f t="shared" ref="L788" si="372">J788+K788</f>
        <v>0</v>
      </c>
    </row>
    <row r="789" spans="4:12" x14ac:dyDescent="0.25">
      <c r="D789" s="29">
        <v>2</v>
      </c>
      <c r="E789" s="4" t="s">
        <v>70</v>
      </c>
      <c r="F789" s="5" t="s">
        <v>17</v>
      </c>
      <c r="G789" s="104" t="s">
        <v>17</v>
      </c>
      <c r="H789" s="40" t="s">
        <v>17</v>
      </c>
      <c r="I789" s="50" t="s">
        <v>17</v>
      </c>
      <c r="J789" s="92" t="s">
        <v>17</v>
      </c>
      <c r="K789" s="92" t="s">
        <v>17</v>
      </c>
      <c r="L789" s="92" t="s">
        <v>17</v>
      </c>
    </row>
    <row r="790" spans="4:12" ht="56.25" x14ac:dyDescent="0.25">
      <c r="D790" s="29" t="s">
        <v>203</v>
      </c>
      <c r="E790" s="4" t="s">
        <v>71</v>
      </c>
      <c r="F790" s="5" t="s">
        <v>32</v>
      </c>
      <c r="G790" s="104">
        <v>0</v>
      </c>
      <c r="H790" s="37">
        <v>0</v>
      </c>
      <c r="I790" s="51">
        <f t="shared" ref="I790:I795" si="373">H790*1.2</f>
        <v>0</v>
      </c>
      <c r="J790" s="38">
        <f t="shared" ref="J790:J795" si="374">G790*H790</f>
        <v>0</v>
      </c>
      <c r="K790" s="38">
        <f t="shared" ref="K790:K795" si="375">(I790-H790)*G790</f>
        <v>0</v>
      </c>
      <c r="L790" s="38">
        <f t="shared" ref="L790:L795" si="376">J790+K790</f>
        <v>0</v>
      </c>
    </row>
    <row r="791" spans="4:12" ht="56.25" x14ac:dyDescent="0.25">
      <c r="D791" s="29" t="s">
        <v>204</v>
      </c>
      <c r="E791" s="4" t="s">
        <v>72</v>
      </c>
      <c r="F791" s="5" t="s">
        <v>32</v>
      </c>
      <c r="G791" s="104">
        <v>91</v>
      </c>
      <c r="H791" s="37">
        <v>0</v>
      </c>
      <c r="I791" s="51">
        <f t="shared" si="373"/>
        <v>0</v>
      </c>
      <c r="J791" s="38">
        <f t="shared" si="374"/>
        <v>0</v>
      </c>
      <c r="K791" s="38">
        <f t="shared" si="375"/>
        <v>0</v>
      </c>
      <c r="L791" s="38">
        <f t="shared" si="376"/>
        <v>0</v>
      </c>
    </row>
    <row r="792" spans="4:12" ht="56.25" x14ac:dyDescent="0.25">
      <c r="D792" s="29" t="s">
        <v>205</v>
      </c>
      <c r="E792" s="4" t="s">
        <v>73</v>
      </c>
      <c r="F792" s="5" t="s">
        <v>32</v>
      </c>
      <c r="G792" s="104">
        <v>3.6</v>
      </c>
      <c r="H792" s="37">
        <v>0</v>
      </c>
      <c r="I792" s="51">
        <f t="shared" si="373"/>
        <v>0</v>
      </c>
      <c r="J792" s="38">
        <f t="shared" si="374"/>
        <v>0</v>
      </c>
      <c r="K792" s="38">
        <f t="shared" si="375"/>
        <v>0</v>
      </c>
      <c r="L792" s="38">
        <f t="shared" si="376"/>
        <v>0</v>
      </c>
    </row>
    <row r="793" spans="4:12" ht="67.5" x14ac:dyDescent="0.25">
      <c r="D793" s="29" t="s">
        <v>206</v>
      </c>
      <c r="E793" s="4" t="s">
        <v>74</v>
      </c>
      <c r="F793" s="5" t="s">
        <v>32</v>
      </c>
      <c r="G793" s="104">
        <v>36</v>
      </c>
      <c r="H793" s="37">
        <v>0</v>
      </c>
      <c r="I793" s="51">
        <f t="shared" si="373"/>
        <v>0</v>
      </c>
      <c r="J793" s="38">
        <f t="shared" si="374"/>
        <v>0</v>
      </c>
      <c r="K793" s="38">
        <f t="shared" si="375"/>
        <v>0</v>
      </c>
      <c r="L793" s="38">
        <f t="shared" si="376"/>
        <v>0</v>
      </c>
    </row>
    <row r="794" spans="4:12" ht="45" x14ac:dyDescent="0.25">
      <c r="D794" s="29" t="s">
        <v>211</v>
      </c>
      <c r="E794" s="4" t="s">
        <v>190</v>
      </c>
      <c r="F794" s="5" t="s">
        <v>15</v>
      </c>
      <c r="G794" s="104">
        <v>4</v>
      </c>
      <c r="H794" s="37">
        <v>0</v>
      </c>
      <c r="I794" s="51">
        <f t="shared" si="373"/>
        <v>0</v>
      </c>
      <c r="J794" s="38">
        <f t="shared" si="374"/>
        <v>0</v>
      </c>
      <c r="K794" s="38">
        <f t="shared" si="375"/>
        <v>0</v>
      </c>
      <c r="L794" s="38">
        <f t="shared" si="376"/>
        <v>0</v>
      </c>
    </row>
    <row r="795" spans="4:12" ht="45" x14ac:dyDescent="0.25">
      <c r="D795" s="29">
        <v>4</v>
      </c>
      <c r="E795" s="4" t="s">
        <v>76</v>
      </c>
      <c r="F795" s="5" t="s">
        <v>15</v>
      </c>
      <c r="G795" s="104">
        <v>4</v>
      </c>
      <c r="H795" s="37">
        <v>0</v>
      </c>
      <c r="I795" s="51">
        <f t="shared" si="373"/>
        <v>0</v>
      </c>
      <c r="J795" s="38">
        <f t="shared" si="374"/>
        <v>0</v>
      </c>
      <c r="K795" s="38">
        <f t="shared" si="375"/>
        <v>0</v>
      </c>
      <c r="L795" s="38">
        <f t="shared" si="376"/>
        <v>0</v>
      </c>
    </row>
    <row r="796" spans="4:12" ht="45" x14ac:dyDescent="0.25">
      <c r="D796" s="29">
        <v>5</v>
      </c>
      <c r="E796" s="4" t="s">
        <v>77</v>
      </c>
      <c r="F796" s="5" t="s">
        <v>17</v>
      </c>
      <c r="G796" s="104" t="s">
        <v>17</v>
      </c>
      <c r="H796" s="40" t="s">
        <v>17</v>
      </c>
      <c r="I796" s="50" t="s">
        <v>17</v>
      </c>
      <c r="J796" s="92" t="s">
        <v>17</v>
      </c>
      <c r="K796" s="92" t="s">
        <v>17</v>
      </c>
      <c r="L796" s="92" t="s">
        <v>17</v>
      </c>
    </row>
    <row r="797" spans="4:12" x14ac:dyDescent="0.25">
      <c r="D797" s="29" t="s">
        <v>197</v>
      </c>
      <c r="E797" s="4" t="s">
        <v>55</v>
      </c>
      <c r="F797" s="5" t="s">
        <v>15</v>
      </c>
      <c r="G797" s="104">
        <v>3</v>
      </c>
      <c r="H797" s="37">
        <v>0</v>
      </c>
      <c r="I797" s="51">
        <f t="shared" ref="I797:I800" si="377">H797*1.2</f>
        <v>0</v>
      </c>
      <c r="J797" s="38">
        <f t="shared" ref="J797:J800" si="378">G797*H797</f>
        <v>0</v>
      </c>
      <c r="K797" s="38">
        <f t="shared" ref="K797:K800" si="379">(I797-H797)*G797</f>
        <v>0</v>
      </c>
      <c r="L797" s="38">
        <f t="shared" ref="L797:L800" si="380">J797+K797</f>
        <v>0</v>
      </c>
    </row>
    <row r="798" spans="4:12" x14ac:dyDescent="0.25">
      <c r="D798" s="29" t="s">
        <v>198</v>
      </c>
      <c r="E798" s="8" t="s">
        <v>56</v>
      </c>
      <c r="F798" s="5" t="s">
        <v>15</v>
      </c>
      <c r="G798" s="104">
        <v>2</v>
      </c>
      <c r="H798" s="37">
        <v>0</v>
      </c>
      <c r="I798" s="51">
        <f t="shared" si="377"/>
        <v>0</v>
      </c>
      <c r="J798" s="38">
        <f t="shared" si="378"/>
        <v>0</v>
      </c>
      <c r="K798" s="38">
        <f t="shared" si="379"/>
        <v>0</v>
      </c>
      <c r="L798" s="38">
        <f t="shared" si="380"/>
        <v>0</v>
      </c>
    </row>
    <row r="799" spans="4:12" ht="33.75" x14ac:dyDescent="0.25">
      <c r="D799" s="29">
        <v>6</v>
      </c>
      <c r="E799" s="4" t="s">
        <v>78</v>
      </c>
      <c r="F799" s="5" t="s">
        <v>15</v>
      </c>
      <c r="G799" s="104">
        <v>2</v>
      </c>
      <c r="H799" s="37">
        <v>0</v>
      </c>
      <c r="I799" s="51">
        <f t="shared" si="377"/>
        <v>0</v>
      </c>
      <c r="J799" s="38">
        <f t="shared" si="378"/>
        <v>0</v>
      </c>
      <c r="K799" s="38">
        <f t="shared" si="379"/>
        <v>0</v>
      </c>
      <c r="L799" s="38">
        <f t="shared" si="380"/>
        <v>0</v>
      </c>
    </row>
    <row r="800" spans="4:12" ht="33.75" x14ac:dyDescent="0.25">
      <c r="D800" s="29">
        <v>7</v>
      </c>
      <c r="E800" s="4" t="s">
        <v>79</v>
      </c>
      <c r="F800" s="5" t="s">
        <v>15</v>
      </c>
      <c r="G800" s="104">
        <v>4</v>
      </c>
      <c r="H800" s="37">
        <v>0</v>
      </c>
      <c r="I800" s="51">
        <f t="shared" si="377"/>
        <v>0</v>
      </c>
      <c r="J800" s="38">
        <f t="shared" si="378"/>
        <v>0</v>
      </c>
      <c r="K800" s="38">
        <f t="shared" si="379"/>
        <v>0</v>
      </c>
      <c r="L800" s="38">
        <f t="shared" si="380"/>
        <v>0</v>
      </c>
    </row>
    <row r="801" spans="4:12" x14ac:dyDescent="0.25">
      <c r="D801" s="162" t="s">
        <v>80</v>
      </c>
      <c r="E801" s="162"/>
      <c r="F801" s="162"/>
      <c r="G801" s="162"/>
      <c r="H801" s="162"/>
      <c r="I801" s="162"/>
      <c r="J801" s="103">
        <f>SUM(J788:J800)</f>
        <v>0</v>
      </c>
      <c r="K801" s="103">
        <f>SUM(K788:K800)</f>
        <v>0</v>
      </c>
      <c r="L801" s="103">
        <f>SUM(L788:L800)</f>
        <v>0</v>
      </c>
    </row>
    <row r="802" spans="4:12" x14ac:dyDescent="0.25">
      <c r="D802" s="62"/>
      <c r="E802" s="10"/>
      <c r="F802" s="11"/>
      <c r="G802" s="106"/>
      <c r="H802" s="41"/>
      <c r="I802" s="157"/>
      <c r="J802" s="157"/>
      <c r="K802" s="157"/>
      <c r="L802" s="157"/>
    </row>
    <row r="803" spans="4:12" x14ac:dyDescent="0.25">
      <c r="D803" s="30" t="s">
        <v>81</v>
      </c>
      <c r="E803" s="163" t="s">
        <v>241</v>
      </c>
      <c r="F803" s="163"/>
      <c r="G803" s="163"/>
      <c r="H803" s="163"/>
      <c r="I803" s="163"/>
      <c r="J803" s="103">
        <f>J801+J784+J757</f>
        <v>0</v>
      </c>
      <c r="K803" s="103">
        <f>K801+K784+K757</f>
        <v>0</v>
      </c>
      <c r="L803" s="103">
        <f>L801+L784+L757</f>
        <v>0</v>
      </c>
    </row>
    <row r="804" spans="4:12" x14ac:dyDescent="0.25">
      <c r="D804" s="62"/>
      <c r="E804" s="7"/>
      <c r="F804" s="11"/>
      <c r="G804" s="106"/>
      <c r="H804" s="41"/>
      <c r="I804" s="157"/>
      <c r="J804" s="157"/>
      <c r="K804" s="157"/>
      <c r="L804" s="157"/>
    </row>
    <row r="805" spans="4:12" x14ac:dyDescent="0.25">
      <c r="D805" s="31" t="s">
        <v>82</v>
      </c>
      <c r="E805" s="16" t="s">
        <v>83</v>
      </c>
      <c r="F805" s="11"/>
      <c r="G805" s="106"/>
      <c r="H805" s="41"/>
      <c r="I805" s="157"/>
      <c r="J805" s="157"/>
      <c r="K805" s="157"/>
      <c r="L805" s="157"/>
    </row>
    <row r="806" spans="4:12" x14ac:dyDescent="0.25">
      <c r="D806" s="30" t="s">
        <v>84</v>
      </c>
      <c r="E806" s="13" t="s">
        <v>85</v>
      </c>
      <c r="F806" s="11"/>
      <c r="G806" s="106"/>
      <c r="H806" s="41"/>
      <c r="I806" s="157"/>
      <c r="J806" s="157"/>
      <c r="K806" s="157"/>
      <c r="L806" s="157"/>
    </row>
    <row r="807" spans="4:12" x14ac:dyDescent="0.25">
      <c r="D807" s="29">
        <v>1</v>
      </c>
      <c r="E807" s="8" t="s">
        <v>86</v>
      </c>
      <c r="F807" s="5" t="s">
        <v>87</v>
      </c>
      <c r="G807" s="104" t="s">
        <v>17</v>
      </c>
      <c r="H807" s="40" t="s">
        <v>17</v>
      </c>
      <c r="I807" s="50" t="s">
        <v>17</v>
      </c>
      <c r="J807" s="92" t="s">
        <v>17</v>
      </c>
      <c r="K807" s="92" t="s">
        <v>17</v>
      </c>
      <c r="L807" s="92" t="s">
        <v>17</v>
      </c>
    </row>
    <row r="808" spans="4:12" x14ac:dyDescent="0.25">
      <c r="D808" s="29" t="s">
        <v>207</v>
      </c>
      <c r="E808" s="8" t="s">
        <v>88</v>
      </c>
      <c r="F808" s="5" t="s">
        <v>15</v>
      </c>
      <c r="G808" s="104">
        <v>1</v>
      </c>
      <c r="H808" s="37">
        <v>0</v>
      </c>
      <c r="I808" s="51">
        <f t="shared" ref="I808:I811" si="381">H808*1.2</f>
        <v>0</v>
      </c>
      <c r="J808" s="38">
        <f t="shared" ref="J808:J811" si="382">G808*H808</f>
        <v>0</v>
      </c>
      <c r="K808" s="38">
        <f t="shared" ref="K808:K811" si="383">(I808-H808)*G808</f>
        <v>0</v>
      </c>
      <c r="L808" s="38">
        <f t="shared" ref="L808:L811" si="384">J808+K808</f>
        <v>0</v>
      </c>
    </row>
    <row r="809" spans="4:12" x14ac:dyDescent="0.25">
      <c r="D809" s="29" t="s">
        <v>208</v>
      </c>
      <c r="E809" s="8" t="s">
        <v>156</v>
      </c>
      <c r="F809" s="17" t="s">
        <v>15</v>
      </c>
      <c r="G809" s="104">
        <v>2</v>
      </c>
      <c r="H809" s="37">
        <v>0</v>
      </c>
      <c r="I809" s="51">
        <f t="shared" si="381"/>
        <v>0</v>
      </c>
      <c r="J809" s="38">
        <f t="shared" si="382"/>
        <v>0</v>
      </c>
      <c r="K809" s="38">
        <f t="shared" si="383"/>
        <v>0</v>
      </c>
      <c r="L809" s="38">
        <f t="shared" si="384"/>
        <v>0</v>
      </c>
    </row>
    <row r="810" spans="4:12" x14ac:dyDescent="0.25">
      <c r="D810" s="29">
        <v>2</v>
      </c>
      <c r="E810" s="4" t="s">
        <v>91</v>
      </c>
      <c r="F810" s="5" t="s">
        <v>15</v>
      </c>
      <c r="G810" s="104">
        <v>1</v>
      </c>
      <c r="H810" s="37">
        <v>0</v>
      </c>
      <c r="I810" s="51">
        <f t="shared" si="381"/>
        <v>0</v>
      </c>
      <c r="J810" s="38">
        <f t="shared" si="382"/>
        <v>0</v>
      </c>
      <c r="K810" s="38">
        <f t="shared" si="383"/>
        <v>0</v>
      </c>
      <c r="L810" s="38">
        <f t="shared" si="384"/>
        <v>0</v>
      </c>
    </row>
    <row r="811" spans="4:12" x14ac:dyDescent="0.25">
      <c r="D811" s="29">
        <v>3</v>
      </c>
      <c r="E811" s="4" t="s">
        <v>92</v>
      </c>
      <c r="F811" s="5" t="s">
        <v>15</v>
      </c>
      <c r="G811" s="104">
        <v>1</v>
      </c>
      <c r="H811" s="37">
        <v>0</v>
      </c>
      <c r="I811" s="51">
        <f t="shared" si="381"/>
        <v>0</v>
      </c>
      <c r="J811" s="38">
        <f t="shared" si="382"/>
        <v>0</v>
      </c>
      <c r="K811" s="38">
        <f t="shared" si="383"/>
        <v>0</v>
      </c>
      <c r="L811" s="38">
        <f t="shared" si="384"/>
        <v>0</v>
      </c>
    </row>
    <row r="812" spans="4:12" x14ac:dyDescent="0.25">
      <c r="D812" s="161" t="s">
        <v>93</v>
      </c>
      <c r="E812" s="161"/>
      <c r="F812" s="161"/>
      <c r="G812" s="161"/>
      <c r="H812" s="161"/>
      <c r="I812" s="161"/>
      <c r="J812" s="103">
        <f>SUM(J807:J811)</f>
        <v>0</v>
      </c>
      <c r="K812" s="103">
        <f>SUM(K807:K811)</f>
        <v>0</v>
      </c>
      <c r="L812" s="103">
        <f>SUM(L807:L811)</f>
        <v>0</v>
      </c>
    </row>
    <row r="813" spans="4:12" x14ac:dyDescent="0.25">
      <c r="D813" s="62"/>
      <c r="E813" s="8"/>
      <c r="F813" s="11"/>
      <c r="G813" s="106"/>
      <c r="H813" s="41"/>
      <c r="I813" s="157"/>
      <c r="J813" s="157"/>
      <c r="K813" s="157"/>
      <c r="L813" s="157"/>
    </row>
    <row r="814" spans="4:12" x14ac:dyDescent="0.25">
      <c r="D814" s="30" t="s">
        <v>94</v>
      </c>
      <c r="E814" s="13" t="s">
        <v>40</v>
      </c>
      <c r="F814" s="11"/>
      <c r="G814" s="106"/>
      <c r="H814" s="41"/>
      <c r="I814" s="157"/>
      <c r="J814" s="157"/>
      <c r="K814" s="157"/>
      <c r="L814" s="157"/>
    </row>
    <row r="815" spans="4:12" ht="33.75" x14ac:dyDescent="0.25">
      <c r="D815" s="29">
        <v>1</v>
      </c>
      <c r="E815" s="4" t="s">
        <v>95</v>
      </c>
      <c r="F815" s="5" t="s">
        <v>17</v>
      </c>
      <c r="G815" s="104" t="s">
        <v>17</v>
      </c>
      <c r="H815" s="40" t="s">
        <v>17</v>
      </c>
      <c r="I815" s="50" t="s">
        <v>17</v>
      </c>
      <c r="J815" s="92" t="s">
        <v>17</v>
      </c>
      <c r="K815" s="92" t="s">
        <v>17</v>
      </c>
      <c r="L815" s="92" t="s">
        <v>17</v>
      </c>
    </row>
    <row r="816" spans="4:12" ht="33.75" x14ac:dyDescent="0.25">
      <c r="D816" s="29" t="s">
        <v>207</v>
      </c>
      <c r="E816" s="4" t="s">
        <v>96</v>
      </c>
      <c r="F816" s="5" t="s">
        <v>15</v>
      </c>
      <c r="G816" s="104">
        <v>3</v>
      </c>
      <c r="H816" s="37">
        <v>0</v>
      </c>
      <c r="I816" s="51">
        <f t="shared" ref="I816:I821" si="385">H816*1.2</f>
        <v>0</v>
      </c>
      <c r="J816" s="38">
        <f t="shared" ref="J816:J821" si="386">G816*H816</f>
        <v>0</v>
      </c>
      <c r="K816" s="38">
        <f t="shared" ref="K816:K821" si="387">(I816-H816)*G816</f>
        <v>0</v>
      </c>
      <c r="L816" s="38">
        <f t="shared" ref="L816:L821" si="388">J816+K816</f>
        <v>0</v>
      </c>
    </row>
    <row r="817" spans="4:12" x14ac:dyDescent="0.25">
      <c r="D817" s="29" t="s">
        <v>208</v>
      </c>
      <c r="E817" s="4" t="s">
        <v>97</v>
      </c>
      <c r="F817" s="5" t="s">
        <v>15</v>
      </c>
      <c r="G817" s="104">
        <v>0</v>
      </c>
      <c r="H817" s="37">
        <v>0</v>
      </c>
      <c r="I817" s="51">
        <f t="shared" si="385"/>
        <v>0</v>
      </c>
      <c r="J817" s="38">
        <f t="shared" si="386"/>
        <v>0</v>
      </c>
      <c r="K817" s="38">
        <f t="shared" si="387"/>
        <v>0</v>
      </c>
      <c r="L817" s="38">
        <f t="shared" si="388"/>
        <v>0</v>
      </c>
    </row>
    <row r="818" spans="4:12" x14ac:dyDescent="0.25">
      <c r="D818" s="29">
        <v>2</v>
      </c>
      <c r="E818" s="8" t="s">
        <v>98</v>
      </c>
      <c r="F818" s="5" t="s">
        <v>15</v>
      </c>
      <c r="G818" s="104">
        <v>2</v>
      </c>
      <c r="H818" s="37">
        <v>0</v>
      </c>
      <c r="I818" s="51">
        <f t="shared" si="385"/>
        <v>0</v>
      </c>
      <c r="J818" s="38">
        <f t="shared" si="386"/>
        <v>0</v>
      </c>
      <c r="K818" s="38">
        <f t="shared" si="387"/>
        <v>0</v>
      </c>
      <c r="L818" s="38">
        <f t="shared" si="388"/>
        <v>0</v>
      </c>
    </row>
    <row r="819" spans="4:12" x14ac:dyDescent="0.25">
      <c r="D819" s="29">
        <v>3</v>
      </c>
      <c r="E819" s="8" t="s">
        <v>99</v>
      </c>
      <c r="F819" s="5" t="s">
        <v>15</v>
      </c>
      <c r="G819" s="104">
        <v>1</v>
      </c>
      <c r="H819" s="37">
        <v>0</v>
      </c>
      <c r="I819" s="51">
        <f t="shared" si="385"/>
        <v>0</v>
      </c>
      <c r="J819" s="38">
        <f t="shared" si="386"/>
        <v>0</v>
      </c>
      <c r="K819" s="38">
        <f t="shared" si="387"/>
        <v>0</v>
      </c>
      <c r="L819" s="38">
        <f t="shared" si="388"/>
        <v>0</v>
      </c>
    </row>
    <row r="820" spans="4:12" x14ac:dyDescent="0.25">
      <c r="D820" s="29">
        <v>4</v>
      </c>
      <c r="E820" s="8" t="s">
        <v>100</v>
      </c>
      <c r="F820" s="5" t="s">
        <v>15</v>
      </c>
      <c r="G820" s="104">
        <v>1</v>
      </c>
      <c r="H820" s="37">
        <v>0</v>
      </c>
      <c r="I820" s="51">
        <f t="shared" si="385"/>
        <v>0</v>
      </c>
      <c r="J820" s="38">
        <f t="shared" si="386"/>
        <v>0</v>
      </c>
      <c r="K820" s="38">
        <f t="shared" si="387"/>
        <v>0</v>
      </c>
      <c r="L820" s="38">
        <f t="shared" si="388"/>
        <v>0</v>
      </c>
    </row>
    <row r="821" spans="4:12" x14ac:dyDescent="0.25">
      <c r="D821" s="29">
        <v>5</v>
      </c>
      <c r="E821" s="8" t="s">
        <v>101</v>
      </c>
      <c r="F821" s="5" t="s">
        <v>15</v>
      </c>
      <c r="G821" s="104">
        <v>1</v>
      </c>
      <c r="H821" s="37">
        <v>0</v>
      </c>
      <c r="I821" s="51">
        <f t="shared" si="385"/>
        <v>0</v>
      </c>
      <c r="J821" s="38">
        <f t="shared" si="386"/>
        <v>0</v>
      </c>
      <c r="K821" s="38">
        <f t="shared" si="387"/>
        <v>0</v>
      </c>
      <c r="L821" s="38">
        <f t="shared" si="388"/>
        <v>0</v>
      </c>
    </row>
    <row r="822" spans="4:12" x14ac:dyDescent="0.25">
      <c r="D822" s="162" t="s">
        <v>102</v>
      </c>
      <c r="E822" s="162"/>
      <c r="F822" s="162"/>
      <c r="G822" s="162"/>
      <c r="H822" s="162"/>
      <c r="I822" s="162"/>
      <c r="J822" s="103">
        <f>SUM(J815:J821)</f>
        <v>0</v>
      </c>
      <c r="K822" s="103">
        <f>SUM(K815:K821)</f>
        <v>0</v>
      </c>
      <c r="L822" s="103">
        <f>SUM(L815:L821)</f>
        <v>0</v>
      </c>
    </row>
    <row r="823" spans="4:12" x14ac:dyDescent="0.25">
      <c r="D823" s="62"/>
      <c r="E823" s="10"/>
      <c r="F823" s="11"/>
      <c r="G823" s="106"/>
      <c r="H823" s="41"/>
      <c r="I823" s="157"/>
      <c r="J823" s="157"/>
      <c r="K823" s="157"/>
      <c r="L823" s="157"/>
    </row>
    <row r="824" spans="4:12" x14ac:dyDescent="0.25">
      <c r="D824" s="30" t="s">
        <v>82</v>
      </c>
      <c r="E824" s="163" t="s">
        <v>224</v>
      </c>
      <c r="F824" s="163"/>
      <c r="G824" s="163"/>
      <c r="H824" s="163"/>
      <c r="I824" s="163"/>
      <c r="J824" s="103">
        <f>J822+J812</f>
        <v>0</v>
      </c>
      <c r="K824" s="103">
        <f>K822+K812</f>
        <v>0</v>
      </c>
      <c r="L824" s="103">
        <f>L822+L812</f>
        <v>0</v>
      </c>
    </row>
    <row r="825" spans="4:12" x14ac:dyDescent="0.25">
      <c r="D825" s="62"/>
      <c r="E825" s="10"/>
      <c r="F825" s="11"/>
      <c r="G825" s="106"/>
      <c r="H825" s="41"/>
      <c r="I825" s="157"/>
      <c r="J825" s="157"/>
      <c r="K825" s="157"/>
      <c r="L825" s="157"/>
    </row>
    <row r="826" spans="4:12" x14ac:dyDescent="0.25">
      <c r="D826" s="31" t="s">
        <v>103</v>
      </c>
      <c r="E826" s="16" t="s">
        <v>104</v>
      </c>
      <c r="F826" s="11"/>
      <c r="G826" s="106"/>
      <c r="H826" s="41"/>
      <c r="I826" s="157"/>
      <c r="J826" s="157"/>
      <c r="K826" s="157"/>
      <c r="L826" s="157"/>
    </row>
    <row r="827" spans="4:12" x14ac:dyDescent="0.25">
      <c r="D827" s="29">
        <v>1</v>
      </c>
      <c r="E827" s="4" t="s">
        <v>105</v>
      </c>
      <c r="F827" s="5" t="s">
        <v>106</v>
      </c>
      <c r="G827" s="104">
        <v>102</v>
      </c>
      <c r="H827" s="37">
        <v>0</v>
      </c>
      <c r="I827" s="51">
        <f t="shared" ref="I827:I828" si="389">H827*1.2</f>
        <v>0</v>
      </c>
      <c r="J827" s="38">
        <f t="shared" ref="J827:J828" si="390">G827*H827</f>
        <v>0</v>
      </c>
      <c r="K827" s="38">
        <f t="shared" ref="K827:K828" si="391">(I827-H827)*G827</f>
        <v>0</v>
      </c>
      <c r="L827" s="38">
        <f t="shared" ref="L827:L828" si="392">J827+K827</f>
        <v>0</v>
      </c>
    </row>
    <row r="828" spans="4:12" x14ac:dyDescent="0.25">
      <c r="D828" s="29">
        <v>2</v>
      </c>
      <c r="E828" s="4" t="s">
        <v>157</v>
      </c>
      <c r="F828" s="5" t="s">
        <v>106</v>
      </c>
      <c r="G828" s="104">
        <v>12</v>
      </c>
      <c r="H828" s="37">
        <v>0</v>
      </c>
      <c r="I828" s="51">
        <f t="shared" si="389"/>
        <v>0</v>
      </c>
      <c r="J828" s="38">
        <f t="shared" si="390"/>
        <v>0</v>
      </c>
      <c r="K828" s="38">
        <f t="shared" si="391"/>
        <v>0</v>
      </c>
      <c r="L828" s="38">
        <f t="shared" si="392"/>
        <v>0</v>
      </c>
    </row>
    <row r="829" spans="4:12" x14ac:dyDescent="0.25">
      <c r="D829" s="30" t="s">
        <v>103</v>
      </c>
      <c r="E829" s="136" t="s">
        <v>219</v>
      </c>
      <c r="F829" s="136"/>
      <c r="G829" s="136"/>
      <c r="H829" s="136"/>
      <c r="I829" s="136"/>
      <c r="J829" s="103">
        <f>SUM(J827:J828)</f>
        <v>0</v>
      </c>
      <c r="K829" s="103">
        <f>SUM(K827:K828)</f>
        <v>0</v>
      </c>
      <c r="L829" s="103">
        <f>SUM(L827:L828)</f>
        <v>0</v>
      </c>
    </row>
    <row r="830" spans="4:12" x14ac:dyDescent="0.25">
      <c r="D830" s="62"/>
      <c r="E830" s="10"/>
      <c r="F830" s="11"/>
      <c r="G830" s="106"/>
      <c r="H830" s="41"/>
      <c r="I830" s="157"/>
      <c r="J830" s="157"/>
      <c r="K830" s="157"/>
      <c r="L830" s="157"/>
    </row>
    <row r="831" spans="4:12" x14ac:dyDescent="0.25">
      <c r="D831" s="31" t="s">
        <v>116</v>
      </c>
      <c r="E831" s="18" t="s">
        <v>117</v>
      </c>
      <c r="F831" s="11"/>
      <c r="G831" s="106"/>
      <c r="H831" s="41"/>
      <c r="I831" s="157"/>
      <c r="J831" s="157"/>
      <c r="K831" s="157"/>
      <c r="L831" s="157"/>
    </row>
    <row r="832" spans="4:12" x14ac:dyDescent="0.25">
      <c r="D832" s="32">
        <v>1</v>
      </c>
      <c r="E832" s="20" t="s">
        <v>118</v>
      </c>
      <c r="F832" s="19" t="s">
        <v>106</v>
      </c>
      <c r="G832" s="108">
        <v>50</v>
      </c>
      <c r="H832" s="37">
        <v>0</v>
      </c>
      <c r="I832" s="51">
        <f t="shared" ref="I832:I833" si="393">H832*1.2</f>
        <v>0</v>
      </c>
      <c r="J832" s="38">
        <f t="shared" ref="J832:J833" si="394">G832*H832</f>
        <v>0</v>
      </c>
      <c r="K832" s="38">
        <f t="shared" ref="K832:K833" si="395">(I832-H832)*G832</f>
        <v>0</v>
      </c>
      <c r="L832" s="38">
        <f t="shared" ref="L832:L833" si="396">J832+K832</f>
        <v>0</v>
      </c>
    </row>
    <row r="833" spans="4:12" x14ac:dyDescent="0.25">
      <c r="D833" s="32">
        <v>2</v>
      </c>
      <c r="E833" s="20" t="s">
        <v>119</v>
      </c>
      <c r="F833" s="19" t="s">
        <v>106</v>
      </c>
      <c r="G833" s="108">
        <v>50</v>
      </c>
      <c r="H833" s="37">
        <v>0</v>
      </c>
      <c r="I833" s="51">
        <f t="shared" si="393"/>
        <v>0</v>
      </c>
      <c r="J833" s="38">
        <f t="shared" si="394"/>
        <v>0</v>
      </c>
      <c r="K833" s="38">
        <f t="shared" si="395"/>
        <v>0</v>
      </c>
      <c r="L833" s="38">
        <f t="shared" si="396"/>
        <v>0</v>
      </c>
    </row>
    <row r="834" spans="4:12" x14ac:dyDescent="0.25">
      <c r="D834" s="63" t="s">
        <v>116</v>
      </c>
      <c r="E834" s="160" t="s">
        <v>187</v>
      </c>
      <c r="F834" s="160"/>
      <c r="G834" s="160"/>
      <c r="H834" s="160"/>
      <c r="I834" s="160"/>
      <c r="J834" s="103">
        <f>SUM(J832:J833)</f>
        <v>0</v>
      </c>
      <c r="K834" s="103">
        <f>SUM(K832:K833)</f>
        <v>0</v>
      </c>
      <c r="L834" s="103">
        <f>SUM(L832:L833)</f>
        <v>0</v>
      </c>
    </row>
    <row r="835" spans="4:12" x14ac:dyDescent="0.25">
      <c r="D835" s="62"/>
      <c r="E835" s="10"/>
      <c r="F835" s="11"/>
      <c r="G835" s="106"/>
      <c r="H835" s="41"/>
      <c r="I835" s="157"/>
      <c r="J835" s="157"/>
      <c r="K835" s="157"/>
      <c r="L835" s="157"/>
    </row>
    <row r="836" spans="4:12" x14ac:dyDescent="0.25">
      <c r="D836" s="33" t="s">
        <v>120</v>
      </c>
      <c r="E836" s="16" t="s">
        <v>121</v>
      </c>
      <c r="F836" s="11"/>
      <c r="G836" s="106"/>
      <c r="H836" s="41"/>
      <c r="I836" s="157"/>
      <c r="J836" s="157"/>
      <c r="K836" s="157"/>
      <c r="L836" s="157"/>
    </row>
    <row r="837" spans="4:12" ht="33.75" x14ac:dyDescent="0.25">
      <c r="D837" s="34">
        <v>1</v>
      </c>
      <c r="E837" s="4" t="s">
        <v>122</v>
      </c>
      <c r="F837" s="5" t="s">
        <v>52</v>
      </c>
      <c r="G837" s="104">
        <v>1</v>
      </c>
      <c r="H837" s="37">
        <v>0</v>
      </c>
      <c r="I837" s="51">
        <f t="shared" ref="I837:I839" si="397">H837*1.2</f>
        <v>0</v>
      </c>
      <c r="J837" s="38">
        <f t="shared" ref="J837:J839" si="398">G837*H837</f>
        <v>0</v>
      </c>
      <c r="K837" s="38">
        <f t="shared" ref="K837:K839" si="399">(I837-H837)*G837</f>
        <v>0</v>
      </c>
      <c r="L837" s="38">
        <f t="shared" ref="L837:L839" si="400">J837+K837</f>
        <v>0</v>
      </c>
    </row>
    <row r="838" spans="4:12" ht="67.5" x14ac:dyDescent="0.25">
      <c r="D838" s="34">
        <v>2</v>
      </c>
      <c r="E838" s="4" t="s">
        <v>123</v>
      </c>
      <c r="F838" s="5" t="s">
        <v>52</v>
      </c>
      <c r="G838" s="104">
        <v>1</v>
      </c>
      <c r="H838" s="37">
        <v>0</v>
      </c>
      <c r="I838" s="51">
        <f t="shared" si="397"/>
        <v>0</v>
      </c>
      <c r="J838" s="38">
        <f t="shared" si="398"/>
        <v>0</v>
      </c>
      <c r="K838" s="38">
        <f t="shared" si="399"/>
        <v>0</v>
      </c>
      <c r="L838" s="38">
        <f t="shared" si="400"/>
        <v>0</v>
      </c>
    </row>
    <row r="839" spans="4:12" ht="22.5" x14ac:dyDescent="0.25">
      <c r="D839" s="34">
        <v>3</v>
      </c>
      <c r="E839" s="4" t="s">
        <v>124</v>
      </c>
      <c r="F839" s="5" t="s">
        <v>52</v>
      </c>
      <c r="G839" s="104">
        <v>1</v>
      </c>
      <c r="H839" s="37">
        <v>0</v>
      </c>
      <c r="I839" s="51">
        <f t="shared" si="397"/>
        <v>0</v>
      </c>
      <c r="J839" s="38">
        <f t="shared" si="398"/>
        <v>0</v>
      </c>
      <c r="K839" s="38">
        <f t="shared" si="399"/>
        <v>0</v>
      </c>
      <c r="L839" s="38">
        <f t="shared" si="400"/>
        <v>0</v>
      </c>
    </row>
    <row r="840" spans="4:12" x14ac:dyDescent="0.25">
      <c r="D840" s="30" t="s">
        <v>120</v>
      </c>
      <c r="E840" s="136" t="s">
        <v>240</v>
      </c>
      <c r="F840" s="136"/>
      <c r="G840" s="136"/>
      <c r="H840" s="136"/>
      <c r="I840" s="136"/>
      <c r="J840" s="103">
        <f>SUM(J837:J839)</f>
        <v>0</v>
      </c>
      <c r="K840" s="103">
        <f>SUM(K837:K839)</f>
        <v>0</v>
      </c>
      <c r="L840" s="103">
        <f>SUM(L837:L839)</f>
        <v>0</v>
      </c>
    </row>
    <row r="841" spans="4:12" x14ac:dyDescent="0.25">
      <c r="D841" s="62"/>
      <c r="E841" s="21"/>
      <c r="F841" s="11"/>
      <c r="G841" s="106"/>
      <c r="H841" s="41"/>
      <c r="I841" s="158"/>
      <c r="J841" s="158"/>
      <c r="K841" s="158"/>
      <c r="L841" s="158"/>
    </row>
    <row r="842" spans="4:12" x14ac:dyDescent="0.25">
      <c r="D842" s="30" t="s">
        <v>81</v>
      </c>
      <c r="E842" s="136" t="s">
        <v>178</v>
      </c>
      <c r="F842" s="136"/>
      <c r="G842" s="136"/>
      <c r="H842" s="136"/>
      <c r="I842" s="136"/>
      <c r="J842" s="38">
        <f>J803</f>
        <v>0</v>
      </c>
      <c r="K842" s="38">
        <f>K803</f>
        <v>0</v>
      </c>
      <c r="L842" s="38">
        <f>L803</f>
        <v>0</v>
      </c>
    </row>
    <row r="843" spans="4:12" x14ac:dyDescent="0.25">
      <c r="D843" s="30" t="s">
        <v>82</v>
      </c>
      <c r="E843" s="136" t="s">
        <v>215</v>
      </c>
      <c r="F843" s="136"/>
      <c r="G843" s="136"/>
      <c r="H843" s="136"/>
      <c r="I843" s="136"/>
      <c r="J843" s="38">
        <f>J824</f>
        <v>0</v>
      </c>
      <c r="K843" s="38">
        <f>K824</f>
        <v>0</v>
      </c>
      <c r="L843" s="38">
        <f>L824</f>
        <v>0</v>
      </c>
    </row>
    <row r="844" spans="4:12" x14ac:dyDescent="0.25">
      <c r="D844" s="30" t="s">
        <v>103</v>
      </c>
      <c r="E844" s="136" t="s">
        <v>216</v>
      </c>
      <c r="F844" s="136"/>
      <c r="G844" s="136"/>
      <c r="H844" s="136"/>
      <c r="I844" s="136"/>
      <c r="J844" s="38">
        <f>J829</f>
        <v>0</v>
      </c>
      <c r="K844" s="38">
        <f>K829</f>
        <v>0</v>
      </c>
      <c r="L844" s="38">
        <f>L829</f>
        <v>0</v>
      </c>
    </row>
    <row r="845" spans="4:12" x14ac:dyDescent="0.25">
      <c r="D845" s="30" t="s">
        <v>116</v>
      </c>
      <c r="E845" s="136" t="s">
        <v>217</v>
      </c>
      <c r="F845" s="136"/>
      <c r="G845" s="136"/>
      <c r="H845" s="136"/>
      <c r="I845" s="136"/>
      <c r="J845" s="38">
        <f>J834</f>
        <v>0</v>
      </c>
      <c r="K845" s="38">
        <f>K834</f>
        <v>0</v>
      </c>
      <c r="L845" s="38">
        <f>L834</f>
        <v>0</v>
      </c>
    </row>
    <row r="846" spans="4:12" x14ac:dyDescent="0.25">
      <c r="D846" s="30" t="s">
        <v>120</v>
      </c>
      <c r="E846" s="136" t="s">
        <v>218</v>
      </c>
      <c r="F846" s="136"/>
      <c r="G846" s="136"/>
      <c r="H846" s="136"/>
      <c r="I846" s="136"/>
      <c r="J846" s="38">
        <f>J840</f>
        <v>0</v>
      </c>
      <c r="K846" s="38">
        <f>K840</f>
        <v>0</v>
      </c>
      <c r="L846" s="38">
        <f>L840</f>
        <v>0</v>
      </c>
    </row>
    <row r="847" spans="4:12" ht="30" x14ac:dyDescent="0.25">
      <c r="D847" s="69">
        <v>6</v>
      </c>
      <c r="E847" s="156" t="s">
        <v>222</v>
      </c>
      <c r="F847" s="156"/>
      <c r="G847" s="156"/>
      <c r="H847" s="156"/>
      <c r="I847" s="70" t="s">
        <v>127</v>
      </c>
      <c r="J847" s="103">
        <f>SUM(J842:J846)</f>
        <v>0</v>
      </c>
      <c r="K847" s="103">
        <f>SUM(K842:K846)</f>
        <v>0</v>
      </c>
      <c r="L847" s="103">
        <f>SUM(L842:L846)</f>
        <v>0</v>
      </c>
    </row>
    <row r="848" spans="4:12" x14ac:dyDescent="0.25">
      <c r="D848" s="67"/>
    </row>
    <row r="849" spans="4:4" x14ac:dyDescent="0.25">
      <c r="D849" s="67"/>
    </row>
    <row r="850" spans="4:4" x14ac:dyDescent="0.25">
      <c r="D850" s="67"/>
    </row>
    <row r="851" spans="4:4" x14ac:dyDescent="0.25">
      <c r="D851" s="67"/>
    </row>
    <row r="852" spans="4:4" x14ac:dyDescent="0.25">
      <c r="D852" s="67"/>
    </row>
    <row r="853" spans="4:4" x14ac:dyDescent="0.25">
      <c r="D853" s="67"/>
    </row>
    <row r="854" spans="4:4" x14ac:dyDescent="0.25">
      <c r="D854" s="67"/>
    </row>
    <row r="855" spans="4:4" x14ac:dyDescent="0.25">
      <c r="D855" s="67"/>
    </row>
    <row r="856" spans="4:4" x14ac:dyDescent="0.25">
      <c r="D856" s="67"/>
    </row>
    <row r="857" spans="4:4" x14ac:dyDescent="0.25">
      <c r="D857" s="67"/>
    </row>
    <row r="858" spans="4:4" x14ac:dyDescent="0.25">
      <c r="D858" s="67"/>
    </row>
    <row r="859" spans="4:4" x14ac:dyDescent="0.25">
      <c r="D859" s="67"/>
    </row>
    <row r="860" spans="4:4" x14ac:dyDescent="0.25">
      <c r="D860" s="67"/>
    </row>
    <row r="861" spans="4:4" x14ac:dyDescent="0.25">
      <c r="D861" s="67"/>
    </row>
    <row r="862" spans="4:4" x14ac:dyDescent="0.25">
      <c r="D862" s="67"/>
    </row>
    <row r="863" spans="4:4" x14ac:dyDescent="0.25">
      <c r="D863" s="67"/>
    </row>
    <row r="864" spans="4:4" x14ac:dyDescent="0.25">
      <c r="D864" s="67"/>
    </row>
    <row r="865" spans="4:12" ht="33.75" x14ac:dyDescent="0.25">
      <c r="D865" s="58">
        <v>7</v>
      </c>
      <c r="E865" s="59" t="s">
        <v>158</v>
      </c>
      <c r="F865" s="35"/>
      <c r="G865" s="109"/>
      <c r="H865" s="42"/>
      <c r="I865" s="42"/>
      <c r="J865" s="42"/>
      <c r="K865" s="42"/>
      <c r="L865" s="42"/>
    </row>
    <row r="866" spans="4:12" x14ac:dyDescent="0.25">
      <c r="D866" s="62"/>
      <c r="E866" s="10"/>
      <c r="F866" s="1"/>
      <c r="G866" s="110"/>
      <c r="H866" s="43"/>
      <c r="I866" s="43"/>
      <c r="J866" s="43"/>
      <c r="K866" s="43"/>
      <c r="L866" s="43"/>
    </row>
    <row r="867" spans="4:12" x14ac:dyDescent="0.25">
      <c r="D867" s="31" t="s">
        <v>81</v>
      </c>
      <c r="E867" s="16" t="s">
        <v>128</v>
      </c>
      <c r="F867" s="6"/>
      <c r="G867" s="111"/>
      <c r="H867" s="44"/>
      <c r="I867" s="44"/>
      <c r="J867" s="44"/>
      <c r="K867" s="44"/>
      <c r="L867" s="44"/>
    </row>
    <row r="868" spans="4:12" x14ac:dyDescent="0.25">
      <c r="D868" s="30" t="s">
        <v>130</v>
      </c>
      <c r="E868" s="13" t="s">
        <v>85</v>
      </c>
      <c r="F868" s="1"/>
      <c r="G868" s="110"/>
      <c r="H868" s="43"/>
      <c r="I868" s="120"/>
      <c r="J868" s="120"/>
      <c r="K868" s="120"/>
      <c r="L868" s="120"/>
    </row>
    <row r="869" spans="4:12" ht="39.950000000000003" customHeight="1" x14ac:dyDescent="0.25">
      <c r="D869" s="128" t="s">
        <v>0</v>
      </c>
      <c r="E869" s="129" t="s">
        <v>1</v>
      </c>
      <c r="F869" s="71" t="s">
        <v>2</v>
      </c>
      <c r="G869" s="125" t="s">
        <v>3</v>
      </c>
      <c r="H869" s="126" t="s">
        <v>4</v>
      </c>
      <c r="I869" s="127" t="s">
        <v>5</v>
      </c>
      <c r="J869" s="90" t="s">
        <v>263</v>
      </c>
      <c r="K869" s="90" t="s">
        <v>6</v>
      </c>
      <c r="L869" s="90" t="s">
        <v>264</v>
      </c>
    </row>
    <row r="870" spans="4:12" ht="39.950000000000003" customHeight="1" x14ac:dyDescent="0.25">
      <c r="D870" s="30">
        <v>1</v>
      </c>
      <c r="E870" s="123">
        <v>2</v>
      </c>
      <c r="F870" s="12">
        <v>3</v>
      </c>
      <c r="G870" s="104">
        <v>4</v>
      </c>
      <c r="H870" s="87">
        <v>5</v>
      </c>
      <c r="I870" s="88">
        <v>6</v>
      </c>
      <c r="J870" s="91" t="s">
        <v>260</v>
      </c>
      <c r="K870" s="91" t="s">
        <v>261</v>
      </c>
      <c r="L870" s="91" t="s">
        <v>262</v>
      </c>
    </row>
    <row r="871" spans="4:12" ht="22.5" x14ac:dyDescent="0.25">
      <c r="D871" s="164">
        <v>1</v>
      </c>
      <c r="E871" s="3" t="s">
        <v>7</v>
      </c>
      <c r="F871" s="165" t="s">
        <v>15</v>
      </c>
      <c r="G871" s="166">
        <v>1</v>
      </c>
      <c r="H871" s="155">
        <v>0</v>
      </c>
      <c r="I871" s="149">
        <f>H871*1.2</f>
        <v>0</v>
      </c>
      <c r="J871" s="150">
        <f>G871*H871</f>
        <v>0</v>
      </c>
      <c r="K871" s="150">
        <f>(I871-H871)*G871</f>
        <v>0</v>
      </c>
      <c r="L871" s="150">
        <f>J871+K871</f>
        <v>0</v>
      </c>
    </row>
    <row r="872" spans="4:12" ht="45" x14ac:dyDescent="0.25">
      <c r="D872" s="164"/>
      <c r="E872" s="3" t="s">
        <v>8</v>
      </c>
      <c r="F872" s="165"/>
      <c r="G872" s="166"/>
      <c r="H872" s="155"/>
      <c r="I872" s="149"/>
      <c r="J872" s="150"/>
      <c r="K872" s="150"/>
      <c r="L872" s="150"/>
    </row>
    <row r="873" spans="4:12" x14ac:dyDescent="0.25">
      <c r="D873" s="164"/>
      <c r="E873" s="4" t="s">
        <v>9</v>
      </c>
      <c r="F873" s="165"/>
      <c r="G873" s="166"/>
      <c r="H873" s="155"/>
      <c r="I873" s="149"/>
      <c r="J873" s="150"/>
      <c r="K873" s="150"/>
      <c r="L873" s="150"/>
    </row>
    <row r="874" spans="4:12" x14ac:dyDescent="0.25">
      <c r="D874" s="164"/>
      <c r="E874" s="4" t="s">
        <v>10</v>
      </c>
      <c r="F874" s="165"/>
      <c r="G874" s="166"/>
      <c r="H874" s="155"/>
      <c r="I874" s="149"/>
      <c r="J874" s="150"/>
      <c r="K874" s="150"/>
      <c r="L874" s="150"/>
    </row>
    <row r="875" spans="4:12" x14ac:dyDescent="0.25">
      <c r="D875" s="164"/>
      <c r="E875" s="4" t="s">
        <v>11</v>
      </c>
      <c r="F875" s="165"/>
      <c r="G875" s="166"/>
      <c r="H875" s="155"/>
      <c r="I875" s="149"/>
      <c r="J875" s="150"/>
      <c r="K875" s="150"/>
      <c r="L875" s="150"/>
    </row>
    <row r="876" spans="4:12" x14ac:dyDescent="0.25">
      <c r="D876" s="164"/>
      <c r="E876" s="4" t="s">
        <v>131</v>
      </c>
      <c r="F876" s="165"/>
      <c r="G876" s="166"/>
      <c r="H876" s="155"/>
      <c r="I876" s="149"/>
      <c r="J876" s="150"/>
      <c r="K876" s="150"/>
      <c r="L876" s="150"/>
    </row>
    <row r="877" spans="4:12" x14ac:dyDescent="0.25">
      <c r="D877" s="164"/>
      <c r="E877" s="4" t="s">
        <v>13</v>
      </c>
      <c r="F877" s="165"/>
      <c r="G877" s="166"/>
      <c r="H877" s="155"/>
      <c r="I877" s="149"/>
      <c r="J877" s="150"/>
      <c r="K877" s="150"/>
      <c r="L877" s="150"/>
    </row>
    <row r="878" spans="4:12" x14ac:dyDescent="0.25">
      <c r="D878" s="164"/>
      <c r="E878" s="4" t="s">
        <v>14</v>
      </c>
      <c r="F878" s="165"/>
      <c r="G878" s="166"/>
      <c r="H878" s="155"/>
      <c r="I878" s="149"/>
      <c r="J878" s="150"/>
      <c r="K878" s="150"/>
      <c r="L878" s="150"/>
    </row>
    <row r="879" spans="4:12" ht="56.25" x14ac:dyDescent="0.25">
      <c r="D879" s="29">
        <v>2</v>
      </c>
      <c r="E879" s="4" t="s">
        <v>16</v>
      </c>
      <c r="F879" s="5" t="s">
        <v>17</v>
      </c>
      <c r="G879" s="104" t="s">
        <v>17</v>
      </c>
      <c r="H879" s="40" t="s">
        <v>17</v>
      </c>
      <c r="I879" s="50" t="s">
        <v>17</v>
      </c>
      <c r="J879" s="92" t="s">
        <v>17</v>
      </c>
      <c r="K879" s="92" t="s">
        <v>17</v>
      </c>
      <c r="L879" s="92" t="s">
        <v>17</v>
      </c>
    </row>
    <row r="880" spans="4:12" x14ac:dyDescent="0.25">
      <c r="D880" s="29" t="s">
        <v>203</v>
      </c>
      <c r="E880" s="4" t="s">
        <v>18</v>
      </c>
      <c r="F880" s="5" t="s">
        <v>15</v>
      </c>
      <c r="G880" s="104">
        <v>4</v>
      </c>
      <c r="H880" s="46"/>
      <c r="I880" s="53"/>
      <c r="J880" s="38"/>
      <c r="K880" s="38"/>
      <c r="L880" s="38"/>
    </row>
    <row r="881" spans="4:12" x14ac:dyDescent="0.25">
      <c r="D881" s="29" t="s">
        <v>204</v>
      </c>
      <c r="E881" s="8" t="s">
        <v>19</v>
      </c>
      <c r="F881" s="5" t="s">
        <v>15</v>
      </c>
      <c r="G881" s="104">
        <v>0</v>
      </c>
      <c r="H881" s="46"/>
      <c r="I881" s="53"/>
      <c r="J881" s="38"/>
      <c r="K881" s="38"/>
      <c r="L881" s="38"/>
    </row>
    <row r="882" spans="4:12" x14ac:dyDescent="0.25">
      <c r="D882" s="29" t="s">
        <v>205</v>
      </c>
      <c r="E882" s="8" t="s">
        <v>20</v>
      </c>
      <c r="F882" s="5" t="s">
        <v>15</v>
      </c>
      <c r="G882" s="104">
        <v>2</v>
      </c>
      <c r="H882" s="46"/>
      <c r="I882" s="54"/>
      <c r="J882" s="38"/>
      <c r="K882" s="38"/>
      <c r="L882" s="38"/>
    </row>
    <row r="883" spans="4:12" x14ac:dyDescent="0.25">
      <c r="D883" s="29">
        <v>3</v>
      </c>
      <c r="E883" s="4" t="s">
        <v>21</v>
      </c>
      <c r="F883" s="5" t="s">
        <v>15</v>
      </c>
      <c r="G883" s="104">
        <v>0</v>
      </c>
      <c r="H883" s="37">
        <v>0</v>
      </c>
      <c r="I883" s="51">
        <f t="shared" ref="I883" si="401">H883*1.2</f>
        <v>0</v>
      </c>
      <c r="J883" s="38">
        <f t="shared" ref="J883" si="402">G883*H883</f>
        <v>0</v>
      </c>
      <c r="K883" s="38">
        <f t="shared" ref="K883" si="403">(I883-H883)*G883</f>
        <v>0</v>
      </c>
      <c r="L883" s="38">
        <f t="shared" ref="L883" si="404">J883+K883</f>
        <v>0</v>
      </c>
    </row>
    <row r="884" spans="4:12" ht="33.75" x14ac:dyDescent="0.25">
      <c r="D884" s="29">
        <v>4</v>
      </c>
      <c r="E884" s="4" t="s">
        <v>22</v>
      </c>
      <c r="F884" s="5" t="s">
        <v>17</v>
      </c>
      <c r="G884" s="104" t="s">
        <v>17</v>
      </c>
      <c r="H884" s="40" t="s">
        <v>17</v>
      </c>
      <c r="I884" s="50" t="s">
        <v>17</v>
      </c>
      <c r="J884" s="92" t="s">
        <v>17</v>
      </c>
      <c r="K884" s="92" t="s">
        <v>17</v>
      </c>
      <c r="L884" s="92" t="s">
        <v>17</v>
      </c>
    </row>
    <row r="885" spans="4:12" x14ac:dyDescent="0.25">
      <c r="D885" s="29" t="s">
        <v>191</v>
      </c>
      <c r="E885" s="4" t="s">
        <v>23</v>
      </c>
      <c r="F885" s="5" t="s">
        <v>15</v>
      </c>
      <c r="G885" s="104">
        <v>6</v>
      </c>
      <c r="H885" s="37">
        <v>0</v>
      </c>
      <c r="I885" s="51">
        <f t="shared" ref="I885:I888" si="405">H885*1.2</f>
        <v>0</v>
      </c>
      <c r="J885" s="38">
        <f t="shared" ref="J885:J888" si="406">G885*H885</f>
        <v>0</v>
      </c>
      <c r="K885" s="38">
        <f t="shared" ref="K885:K888" si="407">(I885-H885)*G885</f>
        <v>0</v>
      </c>
      <c r="L885" s="38">
        <f t="shared" ref="L885:L888" si="408">J885+K885</f>
        <v>0</v>
      </c>
    </row>
    <row r="886" spans="4:12" x14ac:dyDescent="0.25">
      <c r="D886" s="29" t="s">
        <v>192</v>
      </c>
      <c r="E886" s="4" t="s">
        <v>24</v>
      </c>
      <c r="F886" s="5" t="s">
        <v>15</v>
      </c>
      <c r="G886" s="104">
        <v>3</v>
      </c>
      <c r="H886" s="37">
        <v>0</v>
      </c>
      <c r="I886" s="51">
        <f t="shared" si="405"/>
        <v>0</v>
      </c>
      <c r="J886" s="38">
        <f t="shared" si="406"/>
        <v>0</v>
      </c>
      <c r="K886" s="38">
        <f t="shared" si="407"/>
        <v>0</v>
      </c>
      <c r="L886" s="38">
        <f t="shared" si="408"/>
        <v>0</v>
      </c>
    </row>
    <row r="887" spans="4:12" ht="22.5" x14ac:dyDescent="0.25">
      <c r="D887" s="29">
        <v>5</v>
      </c>
      <c r="E887" s="3" t="s">
        <v>25</v>
      </c>
      <c r="F887" s="5" t="s">
        <v>15</v>
      </c>
      <c r="G887" s="104">
        <v>2</v>
      </c>
      <c r="H887" s="37">
        <v>0</v>
      </c>
      <c r="I887" s="51">
        <f t="shared" si="405"/>
        <v>0</v>
      </c>
      <c r="J887" s="38">
        <f t="shared" si="406"/>
        <v>0</v>
      </c>
      <c r="K887" s="38">
        <f t="shared" si="407"/>
        <v>0</v>
      </c>
      <c r="L887" s="38">
        <f t="shared" si="408"/>
        <v>0</v>
      </c>
    </row>
    <row r="888" spans="4:12" ht="33.75" x14ac:dyDescent="0.25">
      <c r="D888" s="29">
        <v>6</v>
      </c>
      <c r="E888" s="4" t="s">
        <v>26</v>
      </c>
      <c r="F888" s="5" t="s">
        <v>15</v>
      </c>
      <c r="G888" s="104">
        <v>6</v>
      </c>
      <c r="H888" s="37">
        <v>0</v>
      </c>
      <c r="I888" s="51">
        <f t="shared" si="405"/>
        <v>0</v>
      </c>
      <c r="J888" s="38">
        <f t="shared" si="406"/>
        <v>0</v>
      </c>
      <c r="K888" s="38">
        <f t="shared" si="407"/>
        <v>0</v>
      </c>
      <c r="L888" s="38">
        <f t="shared" si="408"/>
        <v>0</v>
      </c>
    </row>
    <row r="889" spans="4:12" x14ac:dyDescent="0.25">
      <c r="D889" s="29">
        <v>7</v>
      </c>
      <c r="E889" s="4" t="s">
        <v>27</v>
      </c>
      <c r="F889" s="5" t="s">
        <v>17</v>
      </c>
      <c r="G889" s="104" t="s">
        <v>17</v>
      </c>
      <c r="H889" s="40" t="s">
        <v>17</v>
      </c>
      <c r="I889" s="50" t="s">
        <v>17</v>
      </c>
      <c r="J889" s="92" t="s">
        <v>17</v>
      </c>
      <c r="K889" s="92" t="s">
        <v>17</v>
      </c>
      <c r="L889" s="92" t="s">
        <v>17</v>
      </c>
    </row>
    <row r="890" spans="4:12" x14ac:dyDescent="0.25">
      <c r="D890" s="29" t="s">
        <v>193</v>
      </c>
      <c r="E890" s="4" t="s">
        <v>28</v>
      </c>
      <c r="F890" s="5" t="s">
        <v>15</v>
      </c>
      <c r="G890" s="104">
        <v>0</v>
      </c>
      <c r="H890" s="37">
        <v>0</v>
      </c>
      <c r="I890" s="51">
        <f t="shared" ref="I890:I898" si="409">H890*1.2</f>
        <v>0</v>
      </c>
      <c r="J890" s="38">
        <f t="shared" ref="J890:J898" si="410">G890*H890</f>
        <v>0</v>
      </c>
      <c r="K890" s="38">
        <f t="shared" ref="K890:K898" si="411">(I890-H890)*G890</f>
        <v>0</v>
      </c>
      <c r="L890" s="38">
        <f t="shared" ref="L890:L898" si="412">J890+K890</f>
        <v>0</v>
      </c>
    </row>
    <row r="891" spans="4:12" x14ac:dyDescent="0.25">
      <c r="D891" s="29" t="s">
        <v>194</v>
      </c>
      <c r="E891" s="4" t="s">
        <v>29</v>
      </c>
      <c r="F891" s="5" t="s">
        <v>15</v>
      </c>
      <c r="G891" s="104">
        <v>3</v>
      </c>
      <c r="H891" s="37">
        <v>0</v>
      </c>
      <c r="I891" s="51">
        <f t="shared" si="409"/>
        <v>0</v>
      </c>
      <c r="J891" s="38">
        <f t="shared" si="410"/>
        <v>0</v>
      </c>
      <c r="K891" s="38">
        <f t="shared" si="411"/>
        <v>0</v>
      </c>
      <c r="L891" s="38">
        <f t="shared" si="412"/>
        <v>0</v>
      </c>
    </row>
    <row r="892" spans="4:12" x14ac:dyDescent="0.25">
      <c r="D892" s="29">
        <v>8</v>
      </c>
      <c r="E892" s="4" t="s">
        <v>30</v>
      </c>
      <c r="F892" s="5" t="s">
        <v>15</v>
      </c>
      <c r="G892" s="104">
        <v>0</v>
      </c>
      <c r="H892" s="37">
        <v>0</v>
      </c>
      <c r="I892" s="51">
        <f t="shared" si="409"/>
        <v>0</v>
      </c>
      <c r="J892" s="38">
        <f t="shared" si="410"/>
        <v>0</v>
      </c>
      <c r="K892" s="38">
        <f t="shared" si="411"/>
        <v>0</v>
      </c>
      <c r="L892" s="38">
        <f t="shared" si="412"/>
        <v>0</v>
      </c>
    </row>
    <row r="893" spans="4:12" ht="22.5" x14ac:dyDescent="0.25">
      <c r="D893" s="29">
        <v>9</v>
      </c>
      <c r="E893" s="4" t="s">
        <v>31</v>
      </c>
      <c r="F893" s="5" t="s">
        <v>32</v>
      </c>
      <c r="G893" s="104">
        <v>150</v>
      </c>
      <c r="H893" s="37">
        <v>0</v>
      </c>
      <c r="I893" s="51">
        <f t="shared" si="409"/>
        <v>0</v>
      </c>
      <c r="J893" s="38">
        <f t="shared" si="410"/>
        <v>0</v>
      </c>
      <c r="K893" s="38">
        <f t="shared" si="411"/>
        <v>0</v>
      </c>
      <c r="L893" s="38">
        <f t="shared" si="412"/>
        <v>0</v>
      </c>
    </row>
    <row r="894" spans="4:12" x14ac:dyDescent="0.25">
      <c r="D894" s="29">
        <v>10</v>
      </c>
      <c r="E894" s="4" t="s">
        <v>33</v>
      </c>
      <c r="F894" s="5" t="s">
        <v>32</v>
      </c>
      <c r="G894" s="104">
        <v>0</v>
      </c>
      <c r="H894" s="37">
        <v>0</v>
      </c>
      <c r="I894" s="51">
        <f t="shared" si="409"/>
        <v>0</v>
      </c>
      <c r="J894" s="38">
        <f t="shared" si="410"/>
        <v>0</v>
      </c>
      <c r="K894" s="38">
        <f t="shared" si="411"/>
        <v>0</v>
      </c>
      <c r="L894" s="38">
        <f t="shared" si="412"/>
        <v>0</v>
      </c>
    </row>
    <row r="895" spans="4:12" x14ac:dyDescent="0.25">
      <c r="D895" s="29">
        <v>11</v>
      </c>
      <c r="E895" s="4" t="s">
        <v>34</v>
      </c>
      <c r="F895" s="5" t="s">
        <v>32</v>
      </c>
      <c r="G895" s="104">
        <v>100</v>
      </c>
      <c r="H895" s="37">
        <v>0</v>
      </c>
      <c r="I895" s="51">
        <f t="shared" si="409"/>
        <v>0</v>
      </c>
      <c r="J895" s="38">
        <f t="shared" si="410"/>
        <v>0</v>
      </c>
      <c r="K895" s="38">
        <f t="shared" si="411"/>
        <v>0</v>
      </c>
      <c r="L895" s="38">
        <f t="shared" si="412"/>
        <v>0</v>
      </c>
    </row>
    <row r="896" spans="4:12" x14ac:dyDescent="0.25">
      <c r="D896" s="29">
        <v>12</v>
      </c>
      <c r="E896" s="4" t="s">
        <v>35</v>
      </c>
      <c r="F896" s="5" t="s">
        <v>32</v>
      </c>
      <c r="G896" s="104">
        <v>0</v>
      </c>
      <c r="H896" s="37">
        <v>0</v>
      </c>
      <c r="I896" s="51">
        <f t="shared" si="409"/>
        <v>0</v>
      </c>
      <c r="J896" s="38">
        <f t="shared" si="410"/>
        <v>0</v>
      </c>
      <c r="K896" s="38">
        <f t="shared" si="411"/>
        <v>0</v>
      </c>
      <c r="L896" s="38">
        <f t="shared" si="412"/>
        <v>0</v>
      </c>
    </row>
    <row r="897" spans="4:12" ht="56.25" x14ac:dyDescent="0.25">
      <c r="D897" s="29">
        <v>13</v>
      </c>
      <c r="E897" s="4" t="s">
        <v>36</v>
      </c>
      <c r="F897" s="5" t="s">
        <v>15</v>
      </c>
      <c r="G897" s="104">
        <v>1</v>
      </c>
      <c r="H897" s="37">
        <v>0</v>
      </c>
      <c r="I897" s="51">
        <f t="shared" si="409"/>
        <v>0</v>
      </c>
      <c r="J897" s="38">
        <f t="shared" si="410"/>
        <v>0</v>
      </c>
      <c r="K897" s="38">
        <f t="shared" si="411"/>
        <v>0</v>
      </c>
      <c r="L897" s="38">
        <f t="shared" si="412"/>
        <v>0</v>
      </c>
    </row>
    <row r="898" spans="4:12" ht="33.75" x14ac:dyDescent="0.25">
      <c r="D898" s="29">
        <v>14</v>
      </c>
      <c r="E898" s="4" t="s">
        <v>37</v>
      </c>
      <c r="F898" s="5" t="s">
        <v>15</v>
      </c>
      <c r="G898" s="104">
        <v>1</v>
      </c>
      <c r="H898" s="37">
        <v>0</v>
      </c>
      <c r="I898" s="51">
        <f t="shared" si="409"/>
        <v>0</v>
      </c>
      <c r="J898" s="38">
        <f t="shared" si="410"/>
        <v>0</v>
      </c>
      <c r="K898" s="38">
        <f t="shared" si="411"/>
        <v>0</v>
      </c>
      <c r="L898" s="38">
        <f t="shared" si="412"/>
        <v>0</v>
      </c>
    </row>
    <row r="899" spans="4:12" x14ac:dyDescent="0.25">
      <c r="D899" s="162" t="s">
        <v>38</v>
      </c>
      <c r="E899" s="162"/>
      <c r="F899" s="162"/>
      <c r="G899" s="162"/>
      <c r="H899" s="162"/>
      <c r="I899" s="162"/>
      <c r="J899" s="103">
        <f>SUM(J871:J898)</f>
        <v>0</v>
      </c>
      <c r="K899" s="103">
        <f>SUM(K871:K898)</f>
        <v>0</v>
      </c>
      <c r="L899" s="103">
        <f>SUM(L871:L898)</f>
        <v>0</v>
      </c>
    </row>
    <row r="900" spans="4:12" x14ac:dyDescent="0.25">
      <c r="D900" s="62"/>
      <c r="E900" s="10"/>
      <c r="F900" s="11"/>
      <c r="G900" s="106"/>
      <c r="H900" s="41"/>
      <c r="I900" s="157"/>
      <c r="J900" s="157"/>
      <c r="K900" s="157"/>
      <c r="L900" s="157"/>
    </row>
    <row r="901" spans="4:12" x14ac:dyDescent="0.25">
      <c r="D901" s="30" t="s">
        <v>39</v>
      </c>
      <c r="E901" s="13" t="s">
        <v>40</v>
      </c>
      <c r="F901" s="11"/>
      <c r="G901" s="106"/>
      <c r="H901" s="41"/>
      <c r="I901" s="157"/>
      <c r="J901" s="157"/>
      <c r="K901" s="157"/>
      <c r="L901" s="157"/>
    </row>
    <row r="902" spans="4:12" ht="33.75" x14ac:dyDescent="0.25">
      <c r="D902" s="29">
        <v>1</v>
      </c>
      <c r="E902" s="4" t="s">
        <v>41</v>
      </c>
      <c r="F902" s="5" t="s">
        <v>15</v>
      </c>
      <c r="G902" s="104">
        <v>1</v>
      </c>
      <c r="H902" s="37">
        <v>0</v>
      </c>
      <c r="I902" s="51">
        <f t="shared" ref="I902:I903" si="413">H902*1.2</f>
        <v>0</v>
      </c>
      <c r="J902" s="38">
        <f t="shared" ref="J902:J903" si="414">G902*H902</f>
        <v>0</v>
      </c>
      <c r="K902" s="38">
        <f t="shared" ref="K902:K903" si="415">(I902-H902)*G902</f>
        <v>0</v>
      </c>
      <c r="L902" s="38">
        <f t="shared" ref="L902:L903" si="416">J902+K902</f>
        <v>0</v>
      </c>
    </row>
    <row r="903" spans="4:12" ht="22.5" x14ac:dyDescent="0.25">
      <c r="D903" s="29">
        <v>2</v>
      </c>
      <c r="E903" s="4" t="s">
        <v>42</v>
      </c>
      <c r="F903" s="5" t="s">
        <v>15</v>
      </c>
      <c r="G903" s="104">
        <v>1</v>
      </c>
      <c r="H903" s="37">
        <v>0</v>
      </c>
      <c r="I903" s="51">
        <f t="shared" si="413"/>
        <v>0</v>
      </c>
      <c r="J903" s="38">
        <f t="shared" si="414"/>
        <v>0</v>
      </c>
      <c r="K903" s="38">
        <f t="shared" si="415"/>
        <v>0</v>
      </c>
      <c r="L903" s="38">
        <f t="shared" si="416"/>
        <v>0</v>
      </c>
    </row>
    <row r="904" spans="4:12" ht="56.25" x14ac:dyDescent="0.25">
      <c r="D904" s="29">
        <v>3</v>
      </c>
      <c r="E904" s="4" t="s">
        <v>43</v>
      </c>
      <c r="F904" s="5" t="s">
        <v>17</v>
      </c>
      <c r="G904" s="104" t="s">
        <v>17</v>
      </c>
      <c r="H904" s="40" t="s">
        <v>17</v>
      </c>
      <c r="I904" s="50" t="s">
        <v>17</v>
      </c>
      <c r="J904" s="92" t="s">
        <v>17</v>
      </c>
      <c r="K904" s="92" t="s">
        <v>17</v>
      </c>
      <c r="L904" s="92" t="s">
        <v>17</v>
      </c>
    </row>
    <row r="905" spans="4:12" x14ac:dyDescent="0.25">
      <c r="D905" s="29" t="s">
        <v>195</v>
      </c>
      <c r="E905" s="4" t="s">
        <v>44</v>
      </c>
      <c r="F905" s="5" t="s">
        <v>15</v>
      </c>
      <c r="G905" s="104">
        <v>4</v>
      </c>
      <c r="H905" s="37">
        <v>0</v>
      </c>
      <c r="I905" s="51">
        <f t="shared" ref="I905:I907" si="417">H905*1.2</f>
        <v>0</v>
      </c>
      <c r="J905" s="38">
        <f t="shared" ref="J905:J907" si="418">G905*H905</f>
        <v>0</v>
      </c>
      <c r="K905" s="38">
        <f t="shared" ref="K905:K907" si="419">(I905-H905)*G905</f>
        <v>0</v>
      </c>
      <c r="L905" s="38">
        <f t="shared" ref="L905:L907" si="420">J905+K905</f>
        <v>0</v>
      </c>
    </row>
    <row r="906" spans="4:12" x14ac:dyDescent="0.25">
      <c r="D906" s="29" t="s">
        <v>196</v>
      </c>
      <c r="E906" s="4" t="s">
        <v>45</v>
      </c>
      <c r="F906" s="5" t="s">
        <v>15</v>
      </c>
      <c r="G906" s="104">
        <v>2</v>
      </c>
      <c r="H906" s="37">
        <v>0</v>
      </c>
      <c r="I906" s="51">
        <f t="shared" si="417"/>
        <v>0</v>
      </c>
      <c r="J906" s="38">
        <f t="shared" si="418"/>
        <v>0</v>
      </c>
      <c r="K906" s="38">
        <f t="shared" si="419"/>
        <v>0</v>
      </c>
      <c r="L906" s="38">
        <f t="shared" si="420"/>
        <v>0</v>
      </c>
    </row>
    <row r="907" spans="4:12" x14ac:dyDescent="0.25">
      <c r="D907" s="29">
        <v>4</v>
      </c>
      <c r="E907" s="4" t="s">
        <v>46</v>
      </c>
      <c r="F907" s="5" t="s">
        <v>15</v>
      </c>
      <c r="G907" s="104">
        <v>0</v>
      </c>
      <c r="H907" s="37">
        <v>0</v>
      </c>
      <c r="I907" s="51">
        <f t="shared" si="417"/>
        <v>0</v>
      </c>
      <c r="J907" s="38">
        <f t="shared" si="418"/>
        <v>0</v>
      </c>
      <c r="K907" s="38">
        <f t="shared" si="419"/>
        <v>0</v>
      </c>
      <c r="L907" s="38">
        <f t="shared" si="420"/>
        <v>0</v>
      </c>
    </row>
    <row r="908" spans="4:12" ht="33.75" x14ac:dyDescent="0.25">
      <c r="D908" s="29">
        <v>5</v>
      </c>
      <c r="E908" s="4" t="s">
        <v>47</v>
      </c>
      <c r="F908" s="5" t="s">
        <v>17</v>
      </c>
      <c r="G908" s="104" t="s">
        <v>17</v>
      </c>
      <c r="H908" s="40" t="s">
        <v>17</v>
      </c>
      <c r="I908" s="50" t="s">
        <v>17</v>
      </c>
      <c r="J908" s="92" t="s">
        <v>17</v>
      </c>
      <c r="K908" s="92" t="s">
        <v>17</v>
      </c>
      <c r="L908" s="92" t="s">
        <v>17</v>
      </c>
    </row>
    <row r="909" spans="4:12" ht="22.5" x14ac:dyDescent="0.25">
      <c r="D909" s="29" t="s">
        <v>197</v>
      </c>
      <c r="E909" s="4" t="s">
        <v>48</v>
      </c>
      <c r="F909" s="5" t="s">
        <v>15</v>
      </c>
      <c r="G909" s="104">
        <v>14</v>
      </c>
      <c r="H909" s="37">
        <v>0</v>
      </c>
      <c r="I909" s="51">
        <f t="shared" ref="I909:I913" si="421">H909*1.2</f>
        <v>0</v>
      </c>
      <c r="J909" s="38">
        <f t="shared" ref="J909:J913" si="422">G909*H909</f>
        <v>0</v>
      </c>
      <c r="K909" s="38">
        <f t="shared" ref="K909:K913" si="423">(I909-H909)*G909</f>
        <v>0</v>
      </c>
      <c r="L909" s="38">
        <f t="shared" ref="L909:L913" si="424">J909+K909</f>
        <v>0</v>
      </c>
    </row>
    <row r="910" spans="4:12" x14ac:dyDescent="0.25">
      <c r="D910" s="29" t="s">
        <v>198</v>
      </c>
      <c r="E910" s="4" t="s">
        <v>49</v>
      </c>
      <c r="F910" s="5" t="s">
        <v>15</v>
      </c>
      <c r="G910" s="104">
        <v>3</v>
      </c>
      <c r="H910" s="37">
        <v>0</v>
      </c>
      <c r="I910" s="51">
        <f t="shared" si="421"/>
        <v>0</v>
      </c>
      <c r="J910" s="38">
        <f t="shared" si="422"/>
        <v>0</v>
      </c>
      <c r="K910" s="38">
        <f t="shared" si="423"/>
        <v>0</v>
      </c>
      <c r="L910" s="38">
        <f t="shared" si="424"/>
        <v>0</v>
      </c>
    </row>
    <row r="911" spans="4:12" x14ac:dyDescent="0.25">
      <c r="D911" s="29">
        <v>6</v>
      </c>
      <c r="E911" s="4" t="s">
        <v>50</v>
      </c>
      <c r="F911" s="5" t="s">
        <v>15</v>
      </c>
      <c r="G911" s="104">
        <v>3</v>
      </c>
      <c r="H911" s="37">
        <v>0</v>
      </c>
      <c r="I911" s="51">
        <f t="shared" si="421"/>
        <v>0</v>
      </c>
      <c r="J911" s="38">
        <f t="shared" si="422"/>
        <v>0</v>
      </c>
      <c r="K911" s="38">
        <f t="shared" si="423"/>
        <v>0</v>
      </c>
      <c r="L911" s="38">
        <f t="shared" si="424"/>
        <v>0</v>
      </c>
    </row>
    <row r="912" spans="4:12" ht="33.75" x14ac:dyDescent="0.25">
      <c r="D912" s="29">
        <v>7</v>
      </c>
      <c r="E912" s="4" t="s">
        <v>51</v>
      </c>
      <c r="F912" s="5" t="s">
        <v>52</v>
      </c>
      <c r="G912" s="104">
        <v>1</v>
      </c>
      <c r="H912" s="37">
        <v>0</v>
      </c>
      <c r="I912" s="51">
        <f t="shared" si="421"/>
        <v>0</v>
      </c>
      <c r="J912" s="38">
        <f t="shared" si="422"/>
        <v>0</v>
      </c>
      <c r="K912" s="38">
        <f t="shared" si="423"/>
        <v>0</v>
      </c>
      <c r="L912" s="38">
        <f t="shared" si="424"/>
        <v>0</v>
      </c>
    </row>
    <row r="913" spans="4:12" ht="22.5" x14ac:dyDescent="0.25">
      <c r="D913" s="29">
        <v>8</v>
      </c>
      <c r="E913" s="4" t="s">
        <v>53</v>
      </c>
      <c r="F913" s="5" t="s">
        <v>52</v>
      </c>
      <c r="G913" s="104">
        <v>1</v>
      </c>
      <c r="H913" s="37">
        <v>0</v>
      </c>
      <c r="I913" s="51">
        <f t="shared" si="421"/>
        <v>0</v>
      </c>
      <c r="J913" s="38">
        <f t="shared" si="422"/>
        <v>0</v>
      </c>
      <c r="K913" s="38">
        <f t="shared" si="423"/>
        <v>0</v>
      </c>
      <c r="L913" s="38">
        <f t="shared" si="424"/>
        <v>0</v>
      </c>
    </row>
    <row r="914" spans="4:12" ht="45" x14ac:dyDescent="0.25">
      <c r="D914" s="29">
        <v>9</v>
      </c>
      <c r="E914" s="4" t="s">
        <v>54</v>
      </c>
      <c r="F914" s="5" t="s">
        <v>17</v>
      </c>
      <c r="G914" s="104" t="s">
        <v>17</v>
      </c>
      <c r="H914" s="40" t="s">
        <v>17</v>
      </c>
      <c r="I914" s="50" t="s">
        <v>17</v>
      </c>
      <c r="J914" s="92" t="s">
        <v>17</v>
      </c>
      <c r="K914" s="92" t="s">
        <v>17</v>
      </c>
      <c r="L914" s="92" t="s">
        <v>17</v>
      </c>
    </row>
    <row r="915" spans="4:12" x14ac:dyDescent="0.25">
      <c r="D915" s="29" t="s">
        <v>199</v>
      </c>
      <c r="E915" s="4" t="s">
        <v>55</v>
      </c>
      <c r="F915" s="5" t="s">
        <v>15</v>
      </c>
      <c r="G915" s="104">
        <v>4</v>
      </c>
      <c r="H915" s="37">
        <v>0</v>
      </c>
      <c r="I915" s="51">
        <f t="shared" ref="I915:I919" si="425">H915*1.2</f>
        <v>0</v>
      </c>
      <c r="J915" s="38">
        <f t="shared" ref="J915:J919" si="426">G915*H915</f>
        <v>0</v>
      </c>
      <c r="K915" s="38">
        <f t="shared" ref="K915:K919" si="427">(I915-H915)*G915</f>
        <v>0</v>
      </c>
      <c r="L915" s="38">
        <f t="shared" ref="L915:L919" si="428">J915+K915</f>
        <v>0</v>
      </c>
    </row>
    <row r="916" spans="4:12" x14ac:dyDescent="0.25">
      <c r="D916" s="29" t="s">
        <v>200</v>
      </c>
      <c r="E916" s="4" t="s">
        <v>56</v>
      </c>
      <c r="F916" s="5" t="s">
        <v>15</v>
      </c>
      <c r="G916" s="104">
        <v>2</v>
      </c>
      <c r="H916" s="37">
        <v>0</v>
      </c>
      <c r="I916" s="51">
        <f t="shared" si="425"/>
        <v>0</v>
      </c>
      <c r="J916" s="38">
        <f t="shared" si="426"/>
        <v>0</v>
      </c>
      <c r="K916" s="38">
        <f t="shared" si="427"/>
        <v>0</v>
      </c>
      <c r="L916" s="38">
        <f t="shared" si="428"/>
        <v>0</v>
      </c>
    </row>
    <row r="917" spans="4:12" ht="22.5" x14ac:dyDescent="0.25">
      <c r="D917" s="29">
        <v>10</v>
      </c>
      <c r="E917" s="4" t="s">
        <v>57</v>
      </c>
      <c r="F917" s="5" t="s">
        <v>32</v>
      </c>
      <c r="G917" s="104">
        <v>130</v>
      </c>
      <c r="H917" s="37">
        <v>0</v>
      </c>
      <c r="I917" s="51">
        <f t="shared" si="425"/>
        <v>0</v>
      </c>
      <c r="J917" s="38">
        <f t="shared" si="426"/>
        <v>0</v>
      </c>
      <c r="K917" s="38">
        <f t="shared" si="427"/>
        <v>0</v>
      </c>
      <c r="L917" s="38">
        <f t="shared" si="428"/>
        <v>0</v>
      </c>
    </row>
    <row r="918" spans="4:12" ht="22.5" x14ac:dyDescent="0.25">
      <c r="D918" s="29">
        <v>11</v>
      </c>
      <c r="E918" s="4" t="s">
        <v>58</v>
      </c>
      <c r="F918" s="5" t="s">
        <v>32</v>
      </c>
      <c r="G918" s="104">
        <v>110</v>
      </c>
      <c r="H918" s="37">
        <v>0</v>
      </c>
      <c r="I918" s="51">
        <f t="shared" si="425"/>
        <v>0</v>
      </c>
      <c r="J918" s="38">
        <f t="shared" si="426"/>
        <v>0</v>
      </c>
      <c r="K918" s="38">
        <f t="shared" si="427"/>
        <v>0</v>
      </c>
      <c r="L918" s="38">
        <f t="shared" si="428"/>
        <v>0</v>
      </c>
    </row>
    <row r="919" spans="4:12" ht="45" x14ac:dyDescent="0.25">
      <c r="D919" s="29">
        <v>12</v>
      </c>
      <c r="E919" s="4" t="s">
        <v>59</v>
      </c>
      <c r="F919" s="5" t="s">
        <v>52</v>
      </c>
      <c r="G919" s="104">
        <v>1</v>
      </c>
      <c r="H919" s="37">
        <v>0</v>
      </c>
      <c r="I919" s="51">
        <f t="shared" si="425"/>
        <v>0</v>
      </c>
      <c r="J919" s="38">
        <f t="shared" si="426"/>
        <v>0</v>
      </c>
      <c r="K919" s="38">
        <f t="shared" si="427"/>
        <v>0</v>
      </c>
      <c r="L919" s="38">
        <f t="shared" si="428"/>
        <v>0</v>
      </c>
    </row>
    <row r="920" spans="4:12" x14ac:dyDescent="0.25">
      <c r="D920" s="29">
        <v>13</v>
      </c>
      <c r="E920" s="4" t="s">
        <v>60</v>
      </c>
      <c r="F920" s="5" t="s">
        <v>17</v>
      </c>
      <c r="G920" s="104" t="s">
        <v>17</v>
      </c>
      <c r="H920" s="40" t="s">
        <v>17</v>
      </c>
      <c r="I920" s="50" t="s">
        <v>17</v>
      </c>
      <c r="J920" s="92" t="s">
        <v>17</v>
      </c>
      <c r="K920" s="92" t="s">
        <v>17</v>
      </c>
      <c r="L920" s="92" t="s">
        <v>17</v>
      </c>
    </row>
    <row r="921" spans="4:12" x14ac:dyDescent="0.25">
      <c r="D921" s="29" t="s">
        <v>201</v>
      </c>
      <c r="E921" s="4" t="s">
        <v>61</v>
      </c>
      <c r="F921" s="5" t="s">
        <v>15</v>
      </c>
      <c r="G921" s="104">
        <v>6</v>
      </c>
      <c r="H921" s="37">
        <v>0</v>
      </c>
      <c r="I921" s="51">
        <f t="shared" ref="I921:I925" si="429">H921*1.2</f>
        <v>0</v>
      </c>
      <c r="J921" s="38">
        <f t="shared" ref="J921:J925" si="430">G921*H921</f>
        <v>0</v>
      </c>
      <c r="K921" s="38">
        <f t="shared" ref="K921:K925" si="431">(I921-H921)*G921</f>
        <v>0</v>
      </c>
      <c r="L921" s="38">
        <f t="shared" ref="L921:L925" si="432">J921+K921</f>
        <v>0</v>
      </c>
    </row>
    <row r="922" spans="4:12" x14ac:dyDescent="0.25">
      <c r="D922" s="29" t="s">
        <v>202</v>
      </c>
      <c r="E922" s="4" t="s">
        <v>62</v>
      </c>
      <c r="F922" s="5" t="s">
        <v>15</v>
      </c>
      <c r="G922" s="104">
        <v>1</v>
      </c>
      <c r="H922" s="37">
        <v>0</v>
      </c>
      <c r="I922" s="51">
        <f t="shared" si="429"/>
        <v>0</v>
      </c>
      <c r="J922" s="38">
        <f t="shared" si="430"/>
        <v>0</v>
      </c>
      <c r="K922" s="38">
        <f t="shared" si="431"/>
        <v>0</v>
      </c>
      <c r="L922" s="38">
        <f t="shared" si="432"/>
        <v>0</v>
      </c>
    </row>
    <row r="923" spans="4:12" ht="33.75" x14ac:dyDescent="0.25">
      <c r="D923" s="29">
        <v>14</v>
      </c>
      <c r="E923" s="4" t="s">
        <v>63</v>
      </c>
      <c r="F923" s="5" t="s">
        <v>15</v>
      </c>
      <c r="G923" s="104">
        <v>0</v>
      </c>
      <c r="H923" s="37">
        <v>0</v>
      </c>
      <c r="I923" s="51">
        <f t="shared" si="429"/>
        <v>0</v>
      </c>
      <c r="J923" s="38">
        <f t="shared" si="430"/>
        <v>0</v>
      </c>
      <c r="K923" s="38">
        <f t="shared" si="431"/>
        <v>0</v>
      </c>
      <c r="L923" s="38">
        <f t="shared" si="432"/>
        <v>0</v>
      </c>
    </row>
    <row r="924" spans="4:12" ht="22.5" x14ac:dyDescent="0.25">
      <c r="D924" s="29">
        <v>15</v>
      </c>
      <c r="E924" s="4" t="s">
        <v>64</v>
      </c>
      <c r="F924" s="5" t="s">
        <v>15</v>
      </c>
      <c r="G924" s="104">
        <v>0</v>
      </c>
      <c r="H924" s="37">
        <v>0</v>
      </c>
      <c r="I924" s="51">
        <f t="shared" si="429"/>
        <v>0</v>
      </c>
      <c r="J924" s="38">
        <f t="shared" si="430"/>
        <v>0</v>
      </c>
      <c r="K924" s="38">
        <f t="shared" si="431"/>
        <v>0</v>
      </c>
      <c r="L924" s="38">
        <f t="shared" si="432"/>
        <v>0</v>
      </c>
    </row>
    <row r="925" spans="4:12" x14ac:dyDescent="0.25">
      <c r="D925" s="29">
        <v>16</v>
      </c>
      <c r="E925" s="4" t="s">
        <v>65</v>
      </c>
      <c r="F925" s="5" t="s">
        <v>52</v>
      </c>
      <c r="G925" s="104">
        <v>1</v>
      </c>
      <c r="H925" s="37">
        <v>0</v>
      </c>
      <c r="I925" s="51">
        <f t="shared" si="429"/>
        <v>0</v>
      </c>
      <c r="J925" s="38">
        <f t="shared" si="430"/>
        <v>0</v>
      </c>
      <c r="K925" s="38">
        <f t="shared" si="431"/>
        <v>0</v>
      </c>
      <c r="L925" s="38">
        <f t="shared" si="432"/>
        <v>0</v>
      </c>
    </row>
    <row r="926" spans="4:12" x14ac:dyDescent="0.25">
      <c r="D926" s="162" t="s">
        <v>66</v>
      </c>
      <c r="E926" s="162"/>
      <c r="F926" s="162"/>
      <c r="G926" s="162"/>
      <c r="H926" s="162"/>
      <c r="I926" s="162"/>
      <c r="J926" s="103">
        <f>SUM(J902:J925)</f>
        <v>0</v>
      </c>
      <c r="K926" s="103">
        <f>SUM(K902:K925)</f>
        <v>0</v>
      </c>
      <c r="L926" s="103">
        <f>SUM(L902:L925)</f>
        <v>0</v>
      </c>
    </row>
    <row r="927" spans="4:12" x14ac:dyDescent="0.25">
      <c r="D927" s="62"/>
      <c r="E927" s="10"/>
      <c r="F927" s="11"/>
      <c r="G927" s="106"/>
      <c r="H927" s="41"/>
      <c r="I927" s="157"/>
      <c r="J927" s="157"/>
      <c r="K927" s="157"/>
      <c r="L927" s="157"/>
    </row>
    <row r="928" spans="4:12" ht="22.5" x14ac:dyDescent="0.25">
      <c r="D928" s="30" t="s">
        <v>67</v>
      </c>
      <c r="E928" s="15" t="s">
        <v>68</v>
      </c>
      <c r="F928" s="11"/>
      <c r="G928" s="106"/>
      <c r="H928" s="41"/>
      <c r="I928" s="157"/>
      <c r="J928" s="157"/>
      <c r="K928" s="157"/>
      <c r="L928" s="157"/>
    </row>
    <row r="929" spans="4:12" ht="45" x14ac:dyDescent="0.25">
      <c r="D929" s="29">
        <v>1</v>
      </c>
      <c r="E929" s="4" t="s">
        <v>69</v>
      </c>
      <c r="F929" s="5" t="s">
        <v>15</v>
      </c>
      <c r="G929" s="104">
        <v>1</v>
      </c>
      <c r="H929" s="37">
        <v>0</v>
      </c>
      <c r="I929" s="51">
        <f t="shared" ref="I929" si="433">H929*1.2</f>
        <v>0</v>
      </c>
      <c r="J929" s="38">
        <f t="shared" ref="J929" si="434">G929*H929</f>
        <v>0</v>
      </c>
      <c r="K929" s="38">
        <f t="shared" ref="K929" si="435">(I929-H929)*G929</f>
        <v>0</v>
      </c>
      <c r="L929" s="38">
        <f t="shared" ref="L929" si="436">J929+K929</f>
        <v>0</v>
      </c>
    </row>
    <row r="930" spans="4:12" x14ac:dyDescent="0.25">
      <c r="D930" s="29">
        <v>2</v>
      </c>
      <c r="E930" s="4" t="s">
        <v>70</v>
      </c>
      <c r="F930" s="5" t="s">
        <v>17</v>
      </c>
      <c r="G930" s="104" t="s">
        <v>17</v>
      </c>
      <c r="H930" s="40" t="s">
        <v>17</v>
      </c>
      <c r="I930" s="50" t="s">
        <v>17</v>
      </c>
      <c r="J930" s="92" t="s">
        <v>17</v>
      </c>
      <c r="K930" s="92" t="s">
        <v>17</v>
      </c>
      <c r="L930" s="92" t="s">
        <v>17</v>
      </c>
    </row>
    <row r="931" spans="4:12" ht="56.25" x14ac:dyDescent="0.25">
      <c r="D931" s="29" t="s">
        <v>203</v>
      </c>
      <c r="E931" s="4" t="s">
        <v>71</v>
      </c>
      <c r="F931" s="5" t="s">
        <v>32</v>
      </c>
      <c r="G931" s="104">
        <v>0</v>
      </c>
      <c r="H931" s="37">
        <v>0</v>
      </c>
      <c r="I931" s="51">
        <f t="shared" ref="I931:I937" si="437">H931*1.2</f>
        <v>0</v>
      </c>
      <c r="J931" s="38">
        <f t="shared" ref="J931:J937" si="438">G931*H931</f>
        <v>0</v>
      </c>
      <c r="K931" s="38">
        <f t="shared" ref="K931:K937" si="439">(I931-H931)*G931</f>
        <v>0</v>
      </c>
      <c r="L931" s="38">
        <f t="shared" ref="L931:L937" si="440">J931+K931</f>
        <v>0</v>
      </c>
    </row>
    <row r="932" spans="4:12" ht="56.25" x14ac:dyDescent="0.25">
      <c r="D932" s="29" t="s">
        <v>204</v>
      </c>
      <c r="E932" s="4" t="s">
        <v>72</v>
      </c>
      <c r="F932" s="5" t="s">
        <v>32</v>
      </c>
      <c r="G932" s="104">
        <v>85</v>
      </c>
      <c r="H932" s="37">
        <v>0</v>
      </c>
      <c r="I932" s="51">
        <f t="shared" si="437"/>
        <v>0</v>
      </c>
      <c r="J932" s="38">
        <f t="shared" si="438"/>
        <v>0</v>
      </c>
      <c r="K932" s="38">
        <f t="shared" si="439"/>
        <v>0</v>
      </c>
      <c r="L932" s="38">
        <f t="shared" si="440"/>
        <v>0</v>
      </c>
    </row>
    <row r="933" spans="4:12" ht="56.25" x14ac:dyDescent="0.25">
      <c r="D933" s="29" t="s">
        <v>205</v>
      </c>
      <c r="E933" s="4" t="s">
        <v>73</v>
      </c>
      <c r="F933" s="5" t="s">
        <v>32</v>
      </c>
      <c r="G933" s="104">
        <v>8</v>
      </c>
      <c r="H933" s="37">
        <v>0</v>
      </c>
      <c r="I933" s="51">
        <f t="shared" si="437"/>
        <v>0</v>
      </c>
      <c r="J933" s="38">
        <f t="shared" si="438"/>
        <v>0</v>
      </c>
      <c r="K933" s="38">
        <f t="shared" si="439"/>
        <v>0</v>
      </c>
      <c r="L933" s="38">
        <f t="shared" si="440"/>
        <v>0</v>
      </c>
    </row>
    <row r="934" spans="4:12" ht="67.5" x14ac:dyDescent="0.25">
      <c r="D934" s="29" t="s">
        <v>206</v>
      </c>
      <c r="E934" s="4" t="s">
        <v>74</v>
      </c>
      <c r="F934" s="5" t="s">
        <v>32</v>
      </c>
      <c r="G934" s="104">
        <v>45</v>
      </c>
      <c r="H934" s="37">
        <v>0</v>
      </c>
      <c r="I934" s="51">
        <f t="shared" si="437"/>
        <v>0</v>
      </c>
      <c r="J934" s="38">
        <f t="shared" si="438"/>
        <v>0</v>
      </c>
      <c r="K934" s="38">
        <f t="shared" si="439"/>
        <v>0</v>
      </c>
      <c r="L934" s="38">
        <f t="shared" si="440"/>
        <v>0</v>
      </c>
    </row>
    <row r="935" spans="4:12" ht="67.5" x14ac:dyDescent="0.25">
      <c r="D935" s="29" t="s">
        <v>210</v>
      </c>
      <c r="E935" s="4" t="s">
        <v>75</v>
      </c>
      <c r="F935" s="5" t="s">
        <v>32</v>
      </c>
      <c r="G935" s="104">
        <v>0</v>
      </c>
      <c r="H935" s="37">
        <v>0</v>
      </c>
      <c r="I935" s="51">
        <f t="shared" si="437"/>
        <v>0</v>
      </c>
      <c r="J935" s="38">
        <f t="shared" si="438"/>
        <v>0</v>
      </c>
      <c r="K935" s="38">
        <f t="shared" si="439"/>
        <v>0</v>
      </c>
      <c r="L935" s="38">
        <f t="shared" si="440"/>
        <v>0</v>
      </c>
    </row>
    <row r="936" spans="4:12" ht="45" x14ac:dyDescent="0.25">
      <c r="D936" s="29">
        <v>3</v>
      </c>
      <c r="E936" s="4" t="s">
        <v>190</v>
      </c>
      <c r="F936" s="5" t="s">
        <v>15</v>
      </c>
      <c r="G936" s="104">
        <v>7</v>
      </c>
      <c r="H936" s="37">
        <v>0</v>
      </c>
      <c r="I936" s="51">
        <f t="shared" si="437"/>
        <v>0</v>
      </c>
      <c r="J936" s="38">
        <f t="shared" si="438"/>
        <v>0</v>
      </c>
      <c r="K936" s="38">
        <f t="shared" si="439"/>
        <v>0</v>
      </c>
      <c r="L936" s="38">
        <f t="shared" si="440"/>
        <v>0</v>
      </c>
    </row>
    <row r="937" spans="4:12" ht="45" x14ac:dyDescent="0.25">
      <c r="D937" s="29">
        <v>4</v>
      </c>
      <c r="E937" s="4" t="s">
        <v>76</v>
      </c>
      <c r="F937" s="5" t="s">
        <v>15</v>
      </c>
      <c r="G937" s="104">
        <v>1</v>
      </c>
      <c r="H937" s="37">
        <v>0</v>
      </c>
      <c r="I937" s="51">
        <f t="shared" si="437"/>
        <v>0</v>
      </c>
      <c r="J937" s="38">
        <f t="shared" si="438"/>
        <v>0</v>
      </c>
      <c r="K937" s="38">
        <f t="shared" si="439"/>
        <v>0</v>
      </c>
      <c r="L937" s="38">
        <f t="shared" si="440"/>
        <v>0</v>
      </c>
    </row>
    <row r="938" spans="4:12" ht="45" x14ac:dyDescent="0.25">
      <c r="D938" s="29">
        <v>5</v>
      </c>
      <c r="E938" s="4" t="s">
        <v>77</v>
      </c>
      <c r="F938" s="5" t="s">
        <v>17</v>
      </c>
      <c r="G938" s="104" t="s">
        <v>17</v>
      </c>
      <c r="H938" s="40" t="s">
        <v>17</v>
      </c>
      <c r="I938" s="50" t="s">
        <v>17</v>
      </c>
      <c r="J938" s="92" t="s">
        <v>17</v>
      </c>
      <c r="K938" s="92" t="s">
        <v>17</v>
      </c>
      <c r="L938" s="92" t="s">
        <v>17</v>
      </c>
    </row>
    <row r="939" spans="4:12" x14ac:dyDescent="0.25">
      <c r="D939" s="29" t="s">
        <v>197</v>
      </c>
      <c r="E939" s="4" t="s">
        <v>55</v>
      </c>
      <c r="F939" s="5" t="s">
        <v>15</v>
      </c>
      <c r="G939" s="104">
        <v>4</v>
      </c>
      <c r="H939" s="37">
        <v>0</v>
      </c>
      <c r="I939" s="51">
        <f t="shared" ref="I939:I942" si="441">H939*1.2</f>
        <v>0</v>
      </c>
      <c r="J939" s="38">
        <f t="shared" ref="J939:J942" si="442">G939*H939</f>
        <v>0</v>
      </c>
      <c r="K939" s="38">
        <f t="shared" ref="K939:K942" si="443">(I939-H939)*G939</f>
        <v>0</v>
      </c>
      <c r="L939" s="38">
        <f t="shared" ref="L939:L942" si="444">J939+K939</f>
        <v>0</v>
      </c>
    </row>
    <row r="940" spans="4:12" x14ac:dyDescent="0.25">
      <c r="D940" s="29" t="s">
        <v>198</v>
      </c>
      <c r="E940" s="8" t="s">
        <v>56</v>
      </c>
      <c r="F940" s="5" t="s">
        <v>15</v>
      </c>
      <c r="G940" s="104">
        <v>2</v>
      </c>
      <c r="H940" s="37">
        <v>0</v>
      </c>
      <c r="I940" s="51">
        <f t="shared" si="441"/>
        <v>0</v>
      </c>
      <c r="J940" s="38">
        <f t="shared" si="442"/>
        <v>0</v>
      </c>
      <c r="K940" s="38">
        <f t="shared" si="443"/>
        <v>0</v>
      </c>
      <c r="L940" s="38">
        <f t="shared" si="444"/>
        <v>0</v>
      </c>
    </row>
    <row r="941" spans="4:12" ht="33.75" x14ac:dyDescent="0.25">
      <c r="D941" s="29">
        <v>6</v>
      </c>
      <c r="E941" s="4" t="s">
        <v>78</v>
      </c>
      <c r="F941" s="5" t="s">
        <v>15</v>
      </c>
      <c r="G941" s="104">
        <v>0</v>
      </c>
      <c r="H941" s="37">
        <v>0</v>
      </c>
      <c r="I941" s="51">
        <f t="shared" si="441"/>
        <v>0</v>
      </c>
      <c r="J941" s="38">
        <f t="shared" si="442"/>
        <v>0</v>
      </c>
      <c r="K941" s="38">
        <f t="shared" si="443"/>
        <v>0</v>
      </c>
      <c r="L941" s="38">
        <f t="shared" si="444"/>
        <v>0</v>
      </c>
    </row>
    <row r="942" spans="4:12" ht="33.75" x14ac:dyDescent="0.25">
      <c r="D942" s="29">
        <v>7</v>
      </c>
      <c r="E942" s="4" t="s">
        <v>79</v>
      </c>
      <c r="F942" s="5" t="s">
        <v>15</v>
      </c>
      <c r="G942" s="104">
        <v>0</v>
      </c>
      <c r="H942" s="37">
        <v>0</v>
      </c>
      <c r="I942" s="51">
        <f t="shared" si="441"/>
        <v>0</v>
      </c>
      <c r="J942" s="38">
        <f t="shared" si="442"/>
        <v>0</v>
      </c>
      <c r="K942" s="38">
        <f t="shared" si="443"/>
        <v>0</v>
      </c>
      <c r="L942" s="38">
        <f t="shared" si="444"/>
        <v>0</v>
      </c>
    </row>
    <row r="943" spans="4:12" x14ac:dyDescent="0.25">
      <c r="D943" s="162" t="s">
        <v>80</v>
      </c>
      <c r="E943" s="162"/>
      <c r="F943" s="162"/>
      <c r="G943" s="162"/>
      <c r="H943" s="162"/>
      <c r="I943" s="162"/>
      <c r="J943" s="103">
        <f>SUM(J929:J942)</f>
        <v>0</v>
      </c>
      <c r="K943" s="103">
        <f>SUM(K929:K942)</f>
        <v>0</v>
      </c>
      <c r="L943" s="103">
        <f>SUM(L929:L942)</f>
        <v>0</v>
      </c>
    </row>
    <row r="944" spans="4:12" x14ac:dyDescent="0.25">
      <c r="D944" s="62"/>
      <c r="E944" s="10"/>
      <c r="F944" s="11"/>
      <c r="G944" s="106"/>
      <c r="H944" s="41"/>
      <c r="I944" s="157"/>
      <c r="J944" s="157"/>
      <c r="K944" s="157"/>
      <c r="L944" s="157"/>
    </row>
    <row r="945" spans="4:12" x14ac:dyDescent="0.25">
      <c r="D945" s="30" t="s">
        <v>81</v>
      </c>
      <c r="E945" s="163" t="s">
        <v>221</v>
      </c>
      <c r="F945" s="163"/>
      <c r="G945" s="163"/>
      <c r="H945" s="163"/>
      <c r="I945" s="163"/>
      <c r="J945" s="103">
        <f>J943+J926+J899</f>
        <v>0</v>
      </c>
      <c r="K945" s="103">
        <f>K943+K926+K899</f>
        <v>0</v>
      </c>
      <c r="L945" s="103">
        <f>L943+L926+L899</f>
        <v>0</v>
      </c>
    </row>
    <row r="946" spans="4:12" x14ac:dyDescent="0.25">
      <c r="D946" s="62"/>
      <c r="E946" s="7"/>
      <c r="F946" s="11"/>
      <c r="G946" s="106"/>
      <c r="H946" s="41"/>
      <c r="I946" s="157"/>
      <c r="J946" s="157"/>
      <c r="K946" s="157"/>
      <c r="L946" s="157"/>
    </row>
    <row r="947" spans="4:12" x14ac:dyDescent="0.25">
      <c r="D947" s="31" t="s">
        <v>82</v>
      </c>
      <c r="E947" s="16" t="s">
        <v>83</v>
      </c>
      <c r="F947" s="11"/>
      <c r="G947" s="106"/>
      <c r="H947" s="41"/>
      <c r="I947" s="157"/>
      <c r="J947" s="157"/>
      <c r="K947" s="157"/>
      <c r="L947" s="157"/>
    </row>
    <row r="948" spans="4:12" x14ac:dyDescent="0.25">
      <c r="D948" s="30" t="s">
        <v>84</v>
      </c>
      <c r="E948" s="13" t="s">
        <v>85</v>
      </c>
      <c r="F948" s="11"/>
      <c r="G948" s="106"/>
      <c r="H948" s="41"/>
      <c r="I948" s="157"/>
      <c r="J948" s="157"/>
      <c r="K948" s="157"/>
      <c r="L948" s="157"/>
    </row>
    <row r="949" spans="4:12" x14ac:dyDescent="0.25">
      <c r="D949" s="29">
        <v>1</v>
      </c>
      <c r="E949" s="8" t="s">
        <v>86</v>
      </c>
      <c r="F949" s="5" t="s">
        <v>87</v>
      </c>
      <c r="G949" s="104" t="s">
        <v>17</v>
      </c>
      <c r="H949" s="40" t="s">
        <v>17</v>
      </c>
      <c r="I949" s="50" t="s">
        <v>17</v>
      </c>
      <c r="J949" s="92" t="s">
        <v>17</v>
      </c>
      <c r="K949" s="92" t="s">
        <v>17</v>
      </c>
      <c r="L949" s="92" t="s">
        <v>17</v>
      </c>
    </row>
    <row r="950" spans="4:12" x14ac:dyDescent="0.25">
      <c r="D950" s="29" t="s">
        <v>207</v>
      </c>
      <c r="E950" s="8" t="s">
        <v>88</v>
      </c>
      <c r="F950" s="5" t="s">
        <v>15</v>
      </c>
      <c r="G950" s="104">
        <v>3</v>
      </c>
      <c r="H950" s="37">
        <v>0</v>
      </c>
      <c r="I950" s="51">
        <f t="shared" ref="I950:I953" si="445">H950*1.2</f>
        <v>0</v>
      </c>
      <c r="J950" s="38">
        <f t="shared" ref="J950:J953" si="446">G950*H950</f>
        <v>0</v>
      </c>
      <c r="K950" s="38">
        <f t="shared" ref="K950:K953" si="447">(I950-H950)*G950</f>
        <v>0</v>
      </c>
      <c r="L950" s="38">
        <f t="shared" ref="L950:L953" si="448">J950+K950</f>
        <v>0</v>
      </c>
    </row>
    <row r="951" spans="4:12" x14ac:dyDescent="0.25">
      <c r="D951" s="29" t="s">
        <v>208</v>
      </c>
      <c r="E951" s="8" t="s">
        <v>89</v>
      </c>
      <c r="F951" s="17" t="s">
        <v>15</v>
      </c>
      <c r="G951" s="104">
        <v>1</v>
      </c>
      <c r="H951" s="37">
        <v>0</v>
      </c>
      <c r="I951" s="51">
        <f t="shared" si="445"/>
        <v>0</v>
      </c>
      <c r="J951" s="38">
        <f t="shared" si="446"/>
        <v>0</v>
      </c>
      <c r="K951" s="38">
        <f t="shared" si="447"/>
        <v>0</v>
      </c>
      <c r="L951" s="38">
        <f t="shared" si="448"/>
        <v>0</v>
      </c>
    </row>
    <row r="952" spans="4:12" x14ac:dyDescent="0.25">
      <c r="D952" s="29">
        <v>2</v>
      </c>
      <c r="E952" s="4" t="s">
        <v>91</v>
      </c>
      <c r="F952" s="5" t="s">
        <v>15</v>
      </c>
      <c r="G952" s="104">
        <v>4</v>
      </c>
      <c r="H952" s="37">
        <v>0</v>
      </c>
      <c r="I952" s="51">
        <f t="shared" si="445"/>
        <v>0</v>
      </c>
      <c r="J952" s="38">
        <f t="shared" si="446"/>
        <v>0</v>
      </c>
      <c r="K952" s="38">
        <f t="shared" si="447"/>
        <v>0</v>
      </c>
      <c r="L952" s="38">
        <f t="shared" si="448"/>
        <v>0</v>
      </c>
    </row>
    <row r="953" spans="4:12" x14ac:dyDescent="0.25">
      <c r="D953" s="29">
        <v>3</v>
      </c>
      <c r="E953" s="4" t="s">
        <v>92</v>
      </c>
      <c r="F953" s="5" t="s">
        <v>15</v>
      </c>
      <c r="G953" s="104">
        <v>1</v>
      </c>
      <c r="H953" s="37">
        <v>0</v>
      </c>
      <c r="I953" s="51">
        <f t="shared" si="445"/>
        <v>0</v>
      </c>
      <c r="J953" s="38">
        <f t="shared" si="446"/>
        <v>0</v>
      </c>
      <c r="K953" s="38">
        <f t="shared" si="447"/>
        <v>0</v>
      </c>
      <c r="L953" s="38">
        <f t="shared" si="448"/>
        <v>0</v>
      </c>
    </row>
    <row r="954" spans="4:12" x14ac:dyDescent="0.25">
      <c r="D954" s="161" t="s">
        <v>93</v>
      </c>
      <c r="E954" s="161"/>
      <c r="F954" s="161"/>
      <c r="G954" s="161"/>
      <c r="H954" s="161"/>
      <c r="I954" s="161"/>
      <c r="J954" s="103">
        <f>SUM(J950:J953)</f>
        <v>0</v>
      </c>
      <c r="K954" s="103">
        <f>SUM(K950:K953)</f>
        <v>0</v>
      </c>
      <c r="L954" s="103">
        <f>SUM(L950:L953)</f>
        <v>0</v>
      </c>
    </row>
    <row r="955" spans="4:12" x14ac:dyDescent="0.25">
      <c r="D955" s="62"/>
      <c r="E955" s="8"/>
      <c r="F955" s="11"/>
      <c r="G955" s="106"/>
      <c r="H955" s="41"/>
      <c r="I955" s="157"/>
      <c r="J955" s="157"/>
      <c r="K955" s="157"/>
      <c r="L955" s="157"/>
    </row>
    <row r="956" spans="4:12" x14ac:dyDescent="0.25">
      <c r="D956" s="30" t="s">
        <v>94</v>
      </c>
      <c r="E956" s="13" t="s">
        <v>40</v>
      </c>
      <c r="F956" s="11"/>
      <c r="G956" s="106"/>
      <c r="H956" s="41"/>
      <c r="I956" s="157"/>
      <c r="J956" s="157"/>
      <c r="K956" s="157"/>
      <c r="L956" s="157"/>
    </row>
    <row r="957" spans="4:12" ht="33.75" x14ac:dyDescent="0.25">
      <c r="D957" s="29">
        <v>1</v>
      </c>
      <c r="E957" s="4" t="s">
        <v>95</v>
      </c>
      <c r="F957" s="5" t="s">
        <v>17</v>
      </c>
      <c r="G957" s="104" t="s">
        <v>17</v>
      </c>
      <c r="H957" s="40" t="s">
        <v>17</v>
      </c>
      <c r="I957" s="50" t="s">
        <v>17</v>
      </c>
      <c r="J957" s="92" t="s">
        <v>17</v>
      </c>
      <c r="K957" s="92" t="s">
        <v>17</v>
      </c>
      <c r="L957" s="92" t="s">
        <v>17</v>
      </c>
    </row>
    <row r="958" spans="4:12" ht="33.75" x14ac:dyDescent="0.25">
      <c r="D958" s="29" t="s">
        <v>207</v>
      </c>
      <c r="E958" s="4" t="s">
        <v>96</v>
      </c>
      <c r="F958" s="5" t="s">
        <v>15</v>
      </c>
      <c r="G958" s="104">
        <v>8</v>
      </c>
      <c r="H958" s="37">
        <v>0</v>
      </c>
      <c r="I958" s="51">
        <f t="shared" ref="I958:I963" si="449">H958*1.2</f>
        <v>0</v>
      </c>
      <c r="J958" s="38">
        <f t="shared" ref="J958:J963" si="450">G958*H958</f>
        <v>0</v>
      </c>
      <c r="K958" s="38">
        <f t="shared" ref="K958:K963" si="451">(I958-H958)*G958</f>
        <v>0</v>
      </c>
      <c r="L958" s="38">
        <f t="shared" ref="L958:L963" si="452">J958+K958</f>
        <v>0</v>
      </c>
    </row>
    <row r="959" spans="4:12" x14ac:dyDescent="0.25">
      <c r="D959" s="29" t="s">
        <v>208</v>
      </c>
      <c r="E959" s="4" t="s">
        <v>97</v>
      </c>
      <c r="F959" s="5" t="s">
        <v>15</v>
      </c>
      <c r="G959" s="104">
        <v>0</v>
      </c>
      <c r="H959" s="37">
        <v>0</v>
      </c>
      <c r="I959" s="51">
        <f t="shared" si="449"/>
        <v>0</v>
      </c>
      <c r="J959" s="38">
        <f t="shared" si="450"/>
        <v>0</v>
      </c>
      <c r="K959" s="38">
        <f t="shared" si="451"/>
        <v>0</v>
      </c>
      <c r="L959" s="38">
        <f t="shared" si="452"/>
        <v>0</v>
      </c>
    </row>
    <row r="960" spans="4:12" x14ac:dyDescent="0.25">
      <c r="D960" s="29">
        <v>2</v>
      </c>
      <c r="E960" s="8" t="s">
        <v>98</v>
      </c>
      <c r="F960" s="5" t="s">
        <v>15</v>
      </c>
      <c r="G960" s="104">
        <v>8</v>
      </c>
      <c r="H960" s="37">
        <v>0</v>
      </c>
      <c r="I960" s="51">
        <f t="shared" si="449"/>
        <v>0</v>
      </c>
      <c r="J960" s="38">
        <f t="shared" si="450"/>
        <v>0</v>
      </c>
      <c r="K960" s="38">
        <f t="shared" si="451"/>
        <v>0</v>
      </c>
      <c r="L960" s="38">
        <f t="shared" si="452"/>
        <v>0</v>
      </c>
    </row>
    <row r="961" spans="4:12" x14ac:dyDescent="0.25">
      <c r="D961" s="29">
        <v>3</v>
      </c>
      <c r="E961" s="8" t="s">
        <v>99</v>
      </c>
      <c r="F961" s="5" t="s">
        <v>15</v>
      </c>
      <c r="G961" s="104">
        <v>4</v>
      </c>
      <c r="H961" s="37">
        <v>0</v>
      </c>
      <c r="I961" s="51">
        <f t="shared" si="449"/>
        <v>0</v>
      </c>
      <c r="J961" s="38">
        <f t="shared" si="450"/>
        <v>0</v>
      </c>
      <c r="K961" s="38">
        <f t="shared" si="451"/>
        <v>0</v>
      </c>
      <c r="L961" s="38">
        <f t="shared" si="452"/>
        <v>0</v>
      </c>
    </row>
    <row r="962" spans="4:12" x14ac:dyDescent="0.25">
      <c r="D962" s="29">
        <v>4</v>
      </c>
      <c r="E962" s="8" t="s">
        <v>100</v>
      </c>
      <c r="F962" s="5" t="s">
        <v>15</v>
      </c>
      <c r="G962" s="104">
        <v>4</v>
      </c>
      <c r="H962" s="37">
        <v>0</v>
      </c>
      <c r="I962" s="51">
        <f t="shared" si="449"/>
        <v>0</v>
      </c>
      <c r="J962" s="38">
        <f t="shared" si="450"/>
        <v>0</v>
      </c>
      <c r="K962" s="38">
        <f t="shared" si="451"/>
        <v>0</v>
      </c>
      <c r="L962" s="38">
        <f t="shared" si="452"/>
        <v>0</v>
      </c>
    </row>
    <row r="963" spans="4:12" x14ac:dyDescent="0.25">
      <c r="D963" s="29">
        <v>5</v>
      </c>
      <c r="E963" s="8" t="s">
        <v>101</v>
      </c>
      <c r="F963" s="5" t="s">
        <v>15</v>
      </c>
      <c r="G963" s="104">
        <v>1</v>
      </c>
      <c r="H963" s="37">
        <v>0</v>
      </c>
      <c r="I963" s="51">
        <f t="shared" si="449"/>
        <v>0</v>
      </c>
      <c r="J963" s="38">
        <f t="shared" si="450"/>
        <v>0</v>
      </c>
      <c r="K963" s="38">
        <f t="shared" si="451"/>
        <v>0</v>
      </c>
      <c r="L963" s="38">
        <f t="shared" si="452"/>
        <v>0</v>
      </c>
    </row>
    <row r="964" spans="4:12" x14ac:dyDescent="0.25">
      <c r="D964" s="162" t="s">
        <v>102</v>
      </c>
      <c r="E964" s="162"/>
      <c r="F964" s="162"/>
      <c r="G964" s="162"/>
      <c r="H964" s="162"/>
      <c r="I964" s="162"/>
      <c r="J964" s="103">
        <f>SUM(J958:J963)</f>
        <v>0</v>
      </c>
      <c r="K964" s="103">
        <f>SUM(K958:K963)</f>
        <v>0</v>
      </c>
      <c r="L964" s="103">
        <f>SUM(L958:L963)</f>
        <v>0</v>
      </c>
    </row>
    <row r="965" spans="4:12" x14ac:dyDescent="0.25">
      <c r="D965" s="62"/>
      <c r="E965" s="10"/>
      <c r="F965" s="11"/>
      <c r="G965" s="106"/>
      <c r="H965" s="41"/>
      <c r="I965" s="157"/>
      <c r="J965" s="157"/>
      <c r="K965" s="157"/>
      <c r="L965" s="157"/>
    </row>
    <row r="966" spans="4:12" x14ac:dyDescent="0.25">
      <c r="D966" s="30" t="s">
        <v>82</v>
      </c>
      <c r="E966" s="163" t="s">
        <v>224</v>
      </c>
      <c r="F966" s="163"/>
      <c r="G966" s="163"/>
      <c r="H966" s="163"/>
      <c r="I966" s="163"/>
      <c r="J966" s="103">
        <f>J964+J954</f>
        <v>0</v>
      </c>
      <c r="K966" s="103">
        <f>K964+K954</f>
        <v>0</v>
      </c>
      <c r="L966" s="103">
        <f>L964+L954</f>
        <v>0</v>
      </c>
    </row>
    <row r="967" spans="4:12" x14ac:dyDescent="0.25">
      <c r="D967" s="62"/>
      <c r="E967" s="10"/>
      <c r="F967" s="11"/>
      <c r="G967" s="106"/>
      <c r="H967" s="41"/>
      <c r="I967" s="157"/>
      <c r="J967" s="157"/>
      <c r="K967" s="157"/>
      <c r="L967" s="157"/>
    </row>
    <row r="968" spans="4:12" x14ac:dyDescent="0.25">
      <c r="D968" s="31" t="s">
        <v>103</v>
      </c>
      <c r="E968" s="16" t="s">
        <v>104</v>
      </c>
      <c r="F968" s="11"/>
      <c r="G968" s="106"/>
      <c r="H968" s="41"/>
      <c r="I968" s="157"/>
      <c r="J968" s="157"/>
      <c r="K968" s="157"/>
      <c r="L968" s="157"/>
    </row>
    <row r="969" spans="4:12" x14ac:dyDescent="0.25">
      <c r="D969" s="29">
        <v>1</v>
      </c>
      <c r="E969" s="4" t="s">
        <v>105</v>
      </c>
      <c r="F969" s="5" t="s">
        <v>106</v>
      </c>
      <c r="G969" s="104">
        <v>160</v>
      </c>
      <c r="H969" s="37">
        <v>0</v>
      </c>
      <c r="I969" s="51">
        <f t="shared" ref="I969:I970" si="453">H969*1.2</f>
        <v>0</v>
      </c>
      <c r="J969" s="38">
        <f t="shared" ref="J969:J970" si="454">G969*H969</f>
        <v>0</v>
      </c>
      <c r="K969" s="38">
        <f t="shared" ref="K969:K970" si="455">(I969-H969)*G969</f>
        <v>0</v>
      </c>
      <c r="L969" s="38">
        <f t="shared" ref="L969:L970" si="456">J969+K969</f>
        <v>0</v>
      </c>
    </row>
    <row r="970" spans="4:12" x14ac:dyDescent="0.25">
      <c r="D970" s="29"/>
      <c r="E970" s="4" t="s">
        <v>159</v>
      </c>
      <c r="F970" s="5" t="s">
        <v>106</v>
      </c>
      <c r="G970" s="104">
        <v>70</v>
      </c>
      <c r="H970" s="37">
        <v>0</v>
      </c>
      <c r="I970" s="51">
        <f t="shared" si="453"/>
        <v>0</v>
      </c>
      <c r="J970" s="38">
        <f t="shared" si="454"/>
        <v>0</v>
      </c>
      <c r="K970" s="38">
        <f t="shared" si="455"/>
        <v>0</v>
      </c>
      <c r="L970" s="38">
        <f t="shared" si="456"/>
        <v>0</v>
      </c>
    </row>
    <row r="971" spans="4:12" x14ac:dyDescent="0.25">
      <c r="D971" s="30" t="s">
        <v>103</v>
      </c>
      <c r="E971" s="136" t="s">
        <v>219</v>
      </c>
      <c r="F971" s="136"/>
      <c r="G971" s="136"/>
      <c r="H971" s="136"/>
      <c r="I971" s="136"/>
      <c r="J971" s="103">
        <f>SUM(J969:J970)</f>
        <v>0</v>
      </c>
      <c r="K971" s="103">
        <f>SUM(K969:K970)</f>
        <v>0</v>
      </c>
      <c r="L971" s="103">
        <f>SUM(L969:L970)</f>
        <v>0</v>
      </c>
    </row>
    <row r="972" spans="4:12" x14ac:dyDescent="0.25">
      <c r="D972" s="62"/>
      <c r="E972" s="10"/>
      <c r="F972" s="11"/>
      <c r="G972" s="106"/>
      <c r="H972" s="41"/>
      <c r="I972" s="157"/>
      <c r="J972" s="157"/>
      <c r="K972" s="157"/>
      <c r="L972" s="157"/>
    </row>
    <row r="973" spans="4:12" x14ac:dyDescent="0.25">
      <c r="D973" s="31" t="s">
        <v>116</v>
      </c>
      <c r="E973" s="18" t="s">
        <v>117</v>
      </c>
      <c r="F973" s="11"/>
      <c r="G973" s="106"/>
      <c r="H973" s="41"/>
      <c r="I973" s="157"/>
      <c r="J973" s="157"/>
      <c r="K973" s="157"/>
      <c r="L973" s="157"/>
    </row>
    <row r="974" spans="4:12" x14ac:dyDescent="0.25">
      <c r="D974" s="32">
        <v>1</v>
      </c>
      <c r="E974" s="20" t="s">
        <v>118</v>
      </c>
      <c r="F974" s="19" t="s">
        <v>106</v>
      </c>
      <c r="G974" s="108">
        <v>50</v>
      </c>
      <c r="H974" s="37">
        <v>0</v>
      </c>
      <c r="I974" s="51">
        <f t="shared" ref="I974:I975" si="457">H974*1.2</f>
        <v>0</v>
      </c>
      <c r="J974" s="38">
        <f t="shared" ref="J974:J975" si="458">G974*H974</f>
        <v>0</v>
      </c>
      <c r="K974" s="38">
        <f t="shared" ref="K974:K975" si="459">(I974-H974)*G974</f>
        <v>0</v>
      </c>
      <c r="L974" s="38">
        <f t="shared" ref="L974:L975" si="460">J974+K974</f>
        <v>0</v>
      </c>
    </row>
    <row r="975" spans="4:12" x14ac:dyDescent="0.25">
      <c r="D975" s="32">
        <v>2</v>
      </c>
      <c r="E975" s="20" t="s">
        <v>119</v>
      </c>
      <c r="F975" s="19" t="s">
        <v>106</v>
      </c>
      <c r="G975" s="108">
        <v>50</v>
      </c>
      <c r="H975" s="37">
        <v>0</v>
      </c>
      <c r="I975" s="51">
        <f t="shared" si="457"/>
        <v>0</v>
      </c>
      <c r="J975" s="38">
        <f t="shared" si="458"/>
        <v>0</v>
      </c>
      <c r="K975" s="38">
        <f t="shared" si="459"/>
        <v>0</v>
      </c>
      <c r="L975" s="38">
        <f t="shared" si="460"/>
        <v>0</v>
      </c>
    </row>
    <row r="976" spans="4:12" x14ac:dyDescent="0.25">
      <c r="D976" s="63" t="s">
        <v>116</v>
      </c>
      <c r="E976" s="160" t="s">
        <v>238</v>
      </c>
      <c r="F976" s="160"/>
      <c r="G976" s="160"/>
      <c r="H976" s="160"/>
      <c r="I976" s="160"/>
      <c r="J976" s="103">
        <f>SUM(J974:J975)</f>
        <v>0</v>
      </c>
      <c r="K976" s="103">
        <f>SUM(K974:K975)</f>
        <v>0</v>
      </c>
      <c r="L976" s="103">
        <f>SUM(L974:L975)</f>
        <v>0</v>
      </c>
    </row>
    <row r="977" spans="4:12" x14ac:dyDescent="0.25">
      <c r="D977" s="62"/>
      <c r="E977" s="10"/>
      <c r="F977" s="11"/>
      <c r="G977" s="106"/>
      <c r="H977" s="41"/>
      <c r="I977" s="157"/>
      <c r="J977" s="157"/>
      <c r="K977" s="157"/>
      <c r="L977" s="157"/>
    </row>
    <row r="978" spans="4:12" x14ac:dyDescent="0.25">
      <c r="D978" s="33" t="s">
        <v>120</v>
      </c>
      <c r="E978" s="16" t="s">
        <v>121</v>
      </c>
      <c r="F978" s="11"/>
      <c r="G978" s="106"/>
      <c r="H978" s="41"/>
      <c r="I978" s="157"/>
      <c r="J978" s="157"/>
      <c r="K978" s="157"/>
      <c r="L978" s="157"/>
    </row>
    <row r="979" spans="4:12" ht="33.75" x14ac:dyDescent="0.25">
      <c r="D979" s="34">
        <v>1</v>
      </c>
      <c r="E979" s="4" t="s">
        <v>122</v>
      </c>
      <c r="F979" s="5" t="s">
        <v>52</v>
      </c>
      <c r="G979" s="104">
        <v>1</v>
      </c>
      <c r="H979" s="37">
        <v>0</v>
      </c>
      <c r="I979" s="51">
        <f t="shared" ref="I979:I981" si="461">H979*1.2</f>
        <v>0</v>
      </c>
      <c r="J979" s="38">
        <f t="shared" ref="J979:J981" si="462">G979*H979</f>
        <v>0</v>
      </c>
      <c r="K979" s="38">
        <f t="shared" ref="K979:K981" si="463">(I979-H979)*G979</f>
        <v>0</v>
      </c>
      <c r="L979" s="38">
        <f t="shared" ref="L979:L981" si="464">J979+K979</f>
        <v>0</v>
      </c>
    </row>
    <row r="980" spans="4:12" ht="67.5" x14ac:dyDescent="0.25">
      <c r="D980" s="34">
        <v>2</v>
      </c>
      <c r="E980" s="4" t="s">
        <v>123</v>
      </c>
      <c r="F980" s="5" t="s">
        <v>52</v>
      </c>
      <c r="G980" s="104">
        <v>1</v>
      </c>
      <c r="H980" s="37">
        <v>0</v>
      </c>
      <c r="I980" s="51">
        <f t="shared" si="461"/>
        <v>0</v>
      </c>
      <c r="J980" s="38">
        <f t="shared" si="462"/>
        <v>0</v>
      </c>
      <c r="K980" s="38">
        <f t="shared" si="463"/>
        <v>0</v>
      </c>
      <c r="L980" s="38">
        <f t="shared" si="464"/>
        <v>0</v>
      </c>
    </row>
    <row r="981" spans="4:12" ht="22.5" x14ac:dyDescent="0.25">
      <c r="D981" s="34">
        <v>3</v>
      </c>
      <c r="E981" s="4" t="s">
        <v>124</v>
      </c>
      <c r="F981" s="5" t="s">
        <v>52</v>
      </c>
      <c r="G981" s="104">
        <v>1</v>
      </c>
      <c r="H981" s="37">
        <v>0</v>
      </c>
      <c r="I981" s="51">
        <f t="shared" si="461"/>
        <v>0</v>
      </c>
      <c r="J981" s="38">
        <f t="shared" si="462"/>
        <v>0</v>
      </c>
      <c r="K981" s="38">
        <f t="shared" si="463"/>
        <v>0</v>
      </c>
      <c r="L981" s="38">
        <f t="shared" si="464"/>
        <v>0</v>
      </c>
    </row>
    <row r="982" spans="4:12" x14ac:dyDescent="0.25">
      <c r="D982" s="30" t="s">
        <v>120</v>
      </c>
      <c r="E982" s="136" t="s">
        <v>240</v>
      </c>
      <c r="F982" s="136"/>
      <c r="G982" s="136"/>
      <c r="H982" s="136"/>
      <c r="I982" s="136"/>
      <c r="J982" s="103">
        <f>SUM(J979:J981)</f>
        <v>0</v>
      </c>
      <c r="K982" s="103">
        <f>SUM(K979:K981)</f>
        <v>0</v>
      </c>
      <c r="L982" s="103">
        <f>SUM(L979:L981)</f>
        <v>0</v>
      </c>
    </row>
    <row r="983" spans="4:12" x14ac:dyDescent="0.25">
      <c r="D983" s="62"/>
      <c r="E983" s="21"/>
      <c r="F983" s="11"/>
      <c r="G983" s="106"/>
      <c r="H983" s="41"/>
      <c r="I983" s="158"/>
      <c r="J983" s="158"/>
      <c r="K983" s="158"/>
      <c r="L983" s="158"/>
    </row>
    <row r="984" spans="4:12" x14ac:dyDescent="0.25">
      <c r="D984" s="30" t="s">
        <v>81</v>
      </c>
      <c r="E984" s="136" t="s">
        <v>178</v>
      </c>
      <c r="F984" s="136"/>
      <c r="G984" s="136"/>
      <c r="H984" s="136"/>
      <c r="I984" s="136"/>
      <c r="J984" s="38">
        <f>J945</f>
        <v>0</v>
      </c>
      <c r="K984" s="38">
        <f>K945</f>
        <v>0</v>
      </c>
      <c r="L984" s="38">
        <f>L945</f>
        <v>0</v>
      </c>
    </row>
    <row r="985" spans="4:12" x14ac:dyDescent="0.25">
      <c r="D985" s="30" t="s">
        <v>82</v>
      </c>
      <c r="E985" s="136" t="s">
        <v>215</v>
      </c>
      <c r="F985" s="136"/>
      <c r="G985" s="136"/>
      <c r="H985" s="136"/>
      <c r="I985" s="136"/>
      <c r="J985" s="38">
        <f>J966</f>
        <v>0</v>
      </c>
      <c r="K985" s="38">
        <f>K966</f>
        <v>0</v>
      </c>
      <c r="L985" s="38">
        <f>L966</f>
        <v>0</v>
      </c>
    </row>
    <row r="986" spans="4:12" x14ac:dyDescent="0.25">
      <c r="D986" s="30" t="s">
        <v>103</v>
      </c>
      <c r="E986" s="136" t="s">
        <v>216</v>
      </c>
      <c r="F986" s="136"/>
      <c r="G986" s="136"/>
      <c r="H986" s="136"/>
      <c r="I986" s="136"/>
      <c r="J986" s="38">
        <f>J971</f>
        <v>0</v>
      </c>
      <c r="K986" s="38">
        <f>K971</f>
        <v>0</v>
      </c>
      <c r="L986" s="38">
        <f>L971</f>
        <v>0</v>
      </c>
    </row>
    <row r="987" spans="4:12" x14ac:dyDescent="0.25">
      <c r="D987" s="30" t="s">
        <v>116</v>
      </c>
      <c r="E987" s="136" t="s">
        <v>217</v>
      </c>
      <c r="F987" s="136"/>
      <c r="G987" s="136"/>
      <c r="H987" s="136"/>
      <c r="I987" s="136"/>
      <c r="J987" s="38">
        <f>J976</f>
        <v>0</v>
      </c>
      <c r="K987" s="38">
        <f>K976</f>
        <v>0</v>
      </c>
      <c r="L987" s="38">
        <f>L976</f>
        <v>0</v>
      </c>
    </row>
    <row r="988" spans="4:12" x14ac:dyDescent="0.25">
      <c r="D988" s="30" t="s">
        <v>120</v>
      </c>
      <c r="E988" s="136" t="s">
        <v>182</v>
      </c>
      <c r="F988" s="136"/>
      <c r="G988" s="136"/>
      <c r="H988" s="136"/>
      <c r="I988" s="136"/>
      <c r="J988" s="38">
        <f>J982</f>
        <v>0</v>
      </c>
      <c r="K988" s="38">
        <f>K982</f>
        <v>0</v>
      </c>
      <c r="L988" s="38">
        <f>L982</f>
        <v>0</v>
      </c>
    </row>
    <row r="989" spans="4:12" ht="30" x14ac:dyDescent="0.25">
      <c r="D989" s="69">
        <v>7</v>
      </c>
      <c r="E989" s="167" t="s">
        <v>225</v>
      </c>
      <c r="F989" s="167"/>
      <c r="G989" s="167"/>
      <c r="H989" s="167"/>
      <c r="I989" s="70" t="s">
        <v>127</v>
      </c>
      <c r="J989" s="103">
        <f>SUM(J984:J988)</f>
        <v>0</v>
      </c>
      <c r="K989" s="103">
        <f>SUM(K984:K988)</f>
        <v>0</v>
      </c>
      <c r="L989" s="103">
        <f>SUM(L984:L988)</f>
        <v>0</v>
      </c>
    </row>
    <row r="990" spans="4:12" x14ac:dyDescent="0.25">
      <c r="D990" s="67"/>
    </row>
    <row r="991" spans="4:12" x14ac:dyDescent="0.25">
      <c r="D991" s="67"/>
    </row>
    <row r="992" spans="4:12" x14ac:dyDescent="0.25">
      <c r="D992" s="67"/>
    </row>
    <row r="993" spans="4:4" x14ac:dyDescent="0.25">
      <c r="D993" s="67"/>
    </row>
    <row r="994" spans="4:4" x14ac:dyDescent="0.25">
      <c r="D994" s="67"/>
    </row>
    <row r="995" spans="4:4" x14ac:dyDescent="0.25">
      <c r="D995" s="67"/>
    </row>
    <row r="996" spans="4:4" x14ac:dyDescent="0.25">
      <c r="D996" s="67"/>
    </row>
    <row r="997" spans="4:4" x14ac:dyDescent="0.25">
      <c r="D997" s="67"/>
    </row>
    <row r="998" spans="4:4" x14ac:dyDescent="0.25">
      <c r="D998" s="67"/>
    </row>
    <row r="999" spans="4:4" x14ac:dyDescent="0.25">
      <c r="D999" s="67"/>
    </row>
    <row r="1000" spans="4:4" x14ac:dyDescent="0.25">
      <c r="D1000" s="67"/>
    </row>
    <row r="1001" spans="4:4" x14ac:dyDescent="0.25">
      <c r="D1001" s="67"/>
    </row>
    <row r="1002" spans="4:4" x14ac:dyDescent="0.25">
      <c r="D1002" s="67"/>
    </row>
    <row r="1003" spans="4:4" x14ac:dyDescent="0.25">
      <c r="D1003" s="67"/>
    </row>
    <row r="1004" spans="4:4" x14ac:dyDescent="0.25">
      <c r="D1004" s="67"/>
    </row>
    <row r="1005" spans="4:4" x14ac:dyDescent="0.25">
      <c r="D1005" s="67"/>
    </row>
    <row r="1006" spans="4:4" x14ac:dyDescent="0.25">
      <c r="D1006" s="67"/>
    </row>
    <row r="1007" spans="4:4" x14ac:dyDescent="0.25">
      <c r="D1007" s="67"/>
    </row>
    <row r="1008" spans="4:4" x14ac:dyDescent="0.25">
      <c r="D1008" s="67"/>
    </row>
    <row r="1009" spans="4:12" x14ac:dyDescent="0.25">
      <c r="D1009" s="67"/>
    </row>
    <row r="1010" spans="4:12" x14ac:dyDescent="0.25">
      <c r="D1010" s="67"/>
    </row>
    <row r="1011" spans="4:12" ht="30" customHeight="1" x14ac:dyDescent="0.25">
      <c r="D1011" s="58">
        <v>8</v>
      </c>
      <c r="E1011" s="59" t="s">
        <v>257</v>
      </c>
      <c r="F1011" s="118"/>
      <c r="G1011" s="109"/>
      <c r="H1011" s="42"/>
      <c r="I1011" s="42"/>
      <c r="J1011" s="42"/>
      <c r="K1011" s="42"/>
      <c r="L1011" s="42"/>
    </row>
    <row r="1012" spans="4:12" x14ac:dyDescent="0.25">
      <c r="D1012" s="62"/>
      <c r="E1012" s="10"/>
      <c r="F1012" s="1"/>
      <c r="G1012" s="110"/>
      <c r="H1012" s="43"/>
      <c r="I1012" s="43"/>
      <c r="J1012" s="43"/>
      <c r="K1012" s="43"/>
      <c r="L1012" s="43"/>
    </row>
    <row r="1013" spans="4:12" x14ac:dyDescent="0.25">
      <c r="D1013" s="31" t="s">
        <v>81</v>
      </c>
      <c r="E1013" s="16" t="s">
        <v>128</v>
      </c>
      <c r="F1013" s="6"/>
      <c r="G1013" s="111"/>
      <c r="H1013" s="44"/>
      <c r="I1013" s="44"/>
      <c r="J1013" s="44"/>
      <c r="K1013" s="44"/>
      <c r="L1013" s="44"/>
    </row>
    <row r="1014" spans="4:12" x14ac:dyDescent="0.25">
      <c r="D1014" s="30" t="s">
        <v>130</v>
      </c>
      <c r="E1014" s="13" t="s">
        <v>85</v>
      </c>
      <c r="F1014" s="1"/>
      <c r="G1014" s="110"/>
      <c r="H1014" s="43"/>
      <c r="I1014" s="120"/>
      <c r="J1014" s="120"/>
      <c r="K1014" s="120"/>
      <c r="L1014" s="120"/>
    </row>
    <row r="1015" spans="4:12" ht="39.950000000000003" customHeight="1" x14ac:dyDescent="0.25">
      <c r="D1015" s="128" t="s">
        <v>0</v>
      </c>
      <c r="E1015" s="129" t="s">
        <v>1</v>
      </c>
      <c r="F1015" s="71" t="s">
        <v>2</v>
      </c>
      <c r="G1015" s="125" t="s">
        <v>3</v>
      </c>
      <c r="H1015" s="126" t="s">
        <v>4</v>
      </c>
      <c r="I1015" s="127" t="s">
        <v>5</v>
      </c>
      <c r="J1015" s="90" t="s">
        <v>263</v>
      </c>
      <c r="K1015" s="90" t="s">
        <v>6</v>
      </c>
      <c r="L1015" s="90" t="s">
        <v>264</v>
      </c>
    </row>
    <row r="1016" spans="4:12" ht="39.950000000000003" customHeight="1" x14ac:dyDescent="0.25">
      <c r="D1016" s="30">
        <v>1</v>
      </c>
      <c r="E1016" s="123">
        <v>2</v>
      </c>
      <c r="F1016" s="12">
        <v>3</v>
      </c>
      <c r="G1016" s="104">
        <v>4</v>
      </c>
      <c r="H1016" s="87">
        <v>5</v>
      </c>
      <c r="I1016" s="88">
        <v>6</v>
      </c>
      <c r="J1016" s="91" t="s">
        <v>260</v>
      </c>
      <c r="K1016" s="91" t="s">
        <v>261</v>
      </c>
      <c r="L1016" s="91" t="s">
        <v>262</v>
      </c>
    </row>
    <row r="1017" spans="4:12" ht="22.5" x14ac:dyDescent="0.25">
      <c r="D1017" s="164">
        <v>1</v>
      </c>
      <c r="E1017" s="3" t="s">
        <v>7</v>
      </c>
      <c r="F1017" s="165" t="s">
        <v>15</v>
      </c>
      <c r="G1017" s="166">
        <v>1</v>
      </c>
      <c r="H1017" s="155">
        <v>0</v>
      </c>
      <c r="I1017" s="149">
        <f>H1017*1.2</f>
        <v>0</v>
      </c>
      <c r="J1017" s="150">
        <f>G1017*H1017</f>
        <v>0</v>
      </c>
      <c r="K1017" s="150">
        <f>(I1017-H1017)*G1017</f>
        <v>0</v>
      </c>
      <c r="L1017" s="150">
        <f>J1017+K1017</f>
        <v>0</v>
      </c>
    </row>
    <row r="1018" spans="4:12" ht="45" x14ac:dyDescent="0.25">
      <c r="D1018" s="164"/>
      <c r="E1018" s="3" t="s">
        <v>8</v>
      </c>
      <c r="F1018" s="165"/>
      <c r="G1018" s="166"/>
      <c r="H1018" s="155"/>
      <c r="I1018" s="149"/>
      <c r="J1018" s="150"/>
      <c r="K1018" s="150"/>
      <c r="L1018" s="150"/>
    </row>
    <row r="1019" spans="4:12" x14ac:dyDescent="0.25">
      <c r="D1019" s="164"/>
      <c r="E1019" s="4" t="s">
        <v>160</v>
      </c>
      <c r="F1019" s="165"/>
      <c r="G1019" s="166"/>
      <c r="H1019" s="155"/>
      <c r="I1019" s="149"/>
      <c r="J1019" s="150"/>
      <c r="K1019" s="150"/>
      <c r="L1019" s="150"/>
    </row>
    <row r="1020" spans="4:12" x14ac:dyDescent="0.25">
      <c r="D1020" s="164"/>
      <c r="E1020" s="4" t="s">
        <v>161</v>
      </c>
      <c r="F1020" s="165"/>
      <c r="G1020" s="166"/>
      <c r="H1020" s="155"/>
      <c r="I1020" s="149"/>
      <c r="J1020" s="150"/>
      <c r="K1020" s="150"/>
      <c r="L1020" s="150"/>
    </row>
    <row r="1021" spans="4:12" x14ac:dyDescent="0.25">
      <c r="D1021" s="164"/>
      <c r="E1021" s="4" t="s">
        <v>11</v>
      </c>
      <c r="F1021" s="165"/>
      <c r="G1021" s="166"/>
      <c r="H1021" s="155"/>
      <c r="I1021" s="149"/>
      <c r="J1021" s="150"/>
      <c r="K1021" s="150"/>
      <c r="L1021" s="150"/>
    </row>
    <row r="1022" spans="4:12" x14ac:dyDescent="0.25">
      <c r="D1022" s="164"/>
      <c r="E1022" s="4" t="s">
        <v>12</v>
      </c>
      <c r="F1022" s="165"/>
      <c r="G1022" s="166"/>
      <c r="H1022" s="155"/>
      <c r="I1022" s="149"/>
      <c r="J1022" s="150"/>
      <c r="K1022" s="150"/>
      <c r="L1022" s="150"/>
    </row>
    <row r="1023" spans="4:12" x14ac:dyDescent="0.25">
      <c r="D1023" s="164"/>
      <c r="E1023" s="4" t="s">
        <v>13</v>
      </c>
      <c r="F1023" s="165"/>
      <c r="G1023" s="166"/>
      <c r="H1023" s="155"/>
      <c r="I1023" s="149"/>
      <c r="J1023" s="150"/>
      <c r="K1023" s="150"/>
      <c r="L1023" s="150"/>
    </row>
    <row r="1024" spans="4:12" x14ac:dyDescent="0.25">
      <c r="D1024" s="164"/>
      <c r="E1024" s="4" t="s">
        <v>14</v>
      </c>
      <c r="F1024" s="165"/>
      <c r="G1024" s="166"/>
      <c r="H1024" s="155"/>
      <c r="I1024" s="149"/>
      <c r="J1024" s="150"/>
      <c r="K1024" s="150"/>
      <c r="L1024" s="150"/>
    </row>
    <row r="1025" spans="4:12" ht="56.25" x14ac:dyDescent="0.25">
      <c r="D1025" s="29">
        <v>2</v>
      </c>
      <c r="E1025" s="4" t="s">
        <v>16</v>
      </c>
      <c r="F1025" s="5" t="s">
        <v>17</v>
      </c>
      <c r="G1025" s="104" t="s">
        <v>17</v>
      </c>
      <c r="H1025" s="40" t="s">
        <v>17</v>
      </c>
      <c r="I1025" s="50" t="s">
        <v>17</v>
      </c>
      <c r="J1025" s="92" t="s">
        <v>17</v>
      </c>
      <c r="K1025" s="92" t="s">
        <v>17</v>
      </c>
      <c r="L1025" s="92" t="s">
        <v>17</v>
      </c>
    </row>
    <row r="1026" spans="4:12" x14ac:dyDescent="0.25">
      <c r="D1026" s="29" t="s">
        <v>203</v>
      </c>
      <c r="E1026" s="4" t="s">
        <v>18</v>
      </c>
      <c r="F1026" s="5" t="s">
        <v>15</v>
      </c>
      <c r="G1026" s="104">
        <v>6</v>
      </c>
      <c r="H1026" s="37">
        <v>0</v>
      </c>
      <c r="I1026" s="51">
        <f t="shared" ref="I1026:I1029" si="465">H1026*1.2</f>
        <v>0</v>
      </c>
      <c r="J1026" s="38">
        <f t="shared" ref="J1026:J1029" si="466">G1026*H1026</f>
        <v>0</v>
      </c>
      <c r="K1026" s="38">
        <f t="shared" ref="K1026:K1029" si="467">(I1026-H1026)*G1026</f>
        <v>0</v>
      </c>
      <c r="L1026" s="38">
        <f t="shared" ref="L1026:L1029" si="468">J1026+K1026</f>
        <v>0</v>
      </c>
    </row>
    <row r="1027" spans="4:12" x14ac:dyDescent="0.25">
      <c r="D1027" s="29" t="s">
        <v>204</v>
      </c>
      <c r="E1027" s="8" t="s">
        <v>19</v>
      </c>
      <c r="F1027" s="5" t="s">
        <v>15</v>
      </c>
      <c r="G1027" s="104">
        <v>0</v>
      </c>
      <c r="H1027" s="37">
        <v>0</v>
      </c>
      <c r="I1027" s="51">
        <f t="shared" si="465"/>
        <v>0</v>
      </c>
      <c r="J1027" s="38">
        <f t="shared" si="466"/>
        <v>0</v>
      </c>
      <c r="K1027" s="38">
        <f t="shared" si="467"/>
        <v>0</v>
      </c>
      <c r="L1027" s="38">
        <f t="shared" si="468"/>
        <v>0</v>
      </c>
    </row>
    <row r="1028" spans="4:12" x14ac:dyDescent="0.25">
      <c r="D1028" s="29" t="s">
        <v>205</v>
      </c>
      <c r="E1028" s="8" t="s">
        <v>20</v>
      </c>
      <c r="F1028" s="5" t="s">
        <v>15</v>
      </c>
      <c r="G1028" s="104">
        <v>3</v>
      </c>
      <c r="H1028" s="37">
        <v>0</v>
      </c>
      <c r="I1028" s="51">
        <f t="shared" si="465"/>
        <v>0</v>
      </c>
      <c r="J1028" s="38">
        <f t="shared" si="466"/>
        <v>0</v>
      </c>
      <c r="K1028" s="38">
        <f t="shared" si="467"/>
        <v>0</v>
      </c>
      <c r="L1028" s="38">
        <f t="shared" si="468"/>
        <v>0</v>
      </c>
    </row>
    <row r="1029" spans="4:12" x14ac:dyDescent="0.25">
      <c r="D1029" s="29">
        <v>3</v>
      </c>
      <c r="E1029" s="4" t="s">
        <v>21</v>
      </c>
      <c r="F1029" s="5" t="s">
        <v>15</v>
      </c>
      <c r="G1029" s="104">
        <v>0</v>
      </c>
      <c r="H1029" s="37">
        <v>0</v>
      </c>
      <c r="I1029" s="51">
        <f t="shared" si="465"/>
        <v>0</v>
      </c>
      <c r="J1029" s="38">
        <f t="shared" si="466"/>
        <v>0</v>
      </c>
      <c r="K1029" s="38">
        <f t="shared" si="467"/>
        <v>0</v>
      </c>
      <c r="L1029" s="38">
        <f t="shared" si="468"/>
        <v>0</v>
      </c>
    </row>
    <row r="1030" spans="4:12" ht="33.75" x14ac:dyDescent="0.25">
      <c r="D1030" s="29">
        <v>4</v>
      </c>
      <c r="E1030" s="4" t="s">
        <v>22</v>
      </c>
      <c r="F1030" s="5" t="s">
        <v>17</v>
      </c>
      <c r="G1030" s="104" t="s">
        <v>17</v>
      </c>
      <c r="H1030" s="40" t="s">
        <v>17</v>
      </c>
      <c r="I1030" s="50" t="s">
        <v>17</v>
      </c>
      <c r="J1030" s="92" t="s">
        <v>17</v>
      </c>
      <c r="K1030" s="92" t="s">
        <v>17</v>
      </c>
      <c r="L1030" s="92" t="s">
        <v>17</v>
      </c>
    </row>
    <row r="1031" spans="4:12" x14ac:dyDescent="0.25">
      <c r="D1031" s="29" t="s">
        <v>191</v>
      </c>
      <c r="E1031" s="4" t="s">
        <v>23</v>
      </c>
      <c r="F1031" s="5" t="s">
        <v>15</v>
      </c>
      <c r="G1031" s="104">
        <v>8</v>
      </c>
      <c r="H1031" s="37">
        <v>0</v>
      </c>
      <c r="I1031" s="51">
        <f t="shared" ref="I1031:I1034" si="469">H1031*1.2</f>
        <v>0</v>
      </c>
      <c r="J1031" s="38">
        <f t="shared" ref="J1031:J1034" si="470">G1031*H1031</f>
        <v>0</v>
      </c>
      <c r="K1031" s="38">
        <f t="shared" ref="K1031:K1034" si="471">(I1031-H1031)*G1031</f>
        <v>0</v>
      </c>
      <c r="L1031" s="38">
        <f t="shared" ref="L1031:L1034" si="472">J1031+K1031</f>
        <v>0</v>
      </c>
    </row>
    <row r="1032" spans="4:12" x14ac:dyDescent="0.25">
      <c r="D1032" s="29" t="s">
        <v>192</v>
      </c>
      <c r="E1032" s="4" t="s">
        <v>24</v>
      </c>
      <c r="F1032" s="5" t="s">
        <v>15</v>
      </c>
      <c r="G1032" s="104">
        <v>5</v>
      </c>
      <c r="H1032" s="37">
        <v>0</v>
      </c>
      <c r="I1032" s="51">
        <f t="shared" si="469"/>
        <v>0</v>
      </c>
      <c r="J1032" s="38">
        <f t="shared" si="470"/>
        <v>0</v>
      </c>
      <c r="K1032" s="38">
        <f t="shared" si="471"/>
        <v>0</v>
      </c>
      <c r="L1032" s="38">
        <f t="shared" si="472"/>
        <v>0</v>
      </c>
    </row>
    <row r="1033" spans="4:12" ht="22.5" x14ac:dyDescent="0.25">
      <c r="D1033" s="29">
        <v>5</v>
      </c>
      <c r="E1033" s="3" t="s">
        <v>25</v>
      </c>
      <c r="F1033" s="5" t="s">
        <v>15</v>
      </c>
      <c r="G1033" s="104">
        <v>3</v>
      </c>
      <c r="H1033" s="37">
        <v>0</v>
      </c>
      <c r="I1033" s="51">
        <f t="shared" si="469"/>
        <v>0</v>
      </c>
      <c r="J1033" s="38">
        <f t="shared" si="470"/>
        <v>0</v>
      </c>
      <c r="K1033" s="38">
        <f t="shared" si="471"/>
        <v>0</v>
      </c>
      <c r="L1033" s="38">
        <f t="shared" si="472"/>
        <v>0</v>
      </c>
    </row>
    <row r="1034" spans="4:12" ht="33.75" x14ac:dyDescent="0.25">
      <c r="D1034" s="29">
        <v>6</v>
      </c>
      <c r="E1034" s="4" t="s">
        <v>26</v>
      </c>
      <c r="F1034" s="5" t="s">
        <v>15</v>
      </c>
      <c r="G1034" s="104">
        <v>10</v>
      </c>
      <c r="H1034" s="37">
        <v>0</v>
      </c>
      <c r="I1034" s="51">
        <f t="shared" si="469"/>
        <v>0</v>
      </c>
      <c r="J1034" s="38">
        <f t="shared" si="470"/>
        <v>0</v>
      </c>
      <c r="K1034" s="38">
        <f t="shared" si="471"/>
        <v>0</v>
      </c>
      <c r="L1034" s="38">
        <f t="shared" si="472"/>
        <v>0</v>
      </c>
    </row>
    <row r="1035" spans="4:12" x14ac:dyDescent="0.25">
      <c r="D1035" s="29">
        <v>7</v>
      </c>
      <c r="E1035" s="4" t="s">
        <v>27</v>
      </c>
      <c r="F1035" s="5" t="s">
        <v>17</v>
      </c>
      <c r="G1035" s="104" t="s">
        <v>17</v>
      </c>
      <c r="H1035" s="40" t="s">
        <v>17</v>
      </c>
      <c r="I1035" s="50" t="s">
        <v>17</v>
      </c>
      <c r="J1035" s="92" t="s">
        <v>17</v>
      </c>
      <c r="K1035" s="92" t="s">
        <v>17</v>
      </c>
      <c r="L1035" s="92" t="s">
        <v>17</v>
      </c>
    </row>
    <row r="1036" spans="4:12" x14ac:dyDescent="0.25">
      <c r="D1036" s="29" t="s">
        <v>193</v>
      </c>
      <c r="E1036" s="4" t="s">
        <v>28</v>
      </c>
      <c r="F1036" s="5" t="s">
        <v>15</v>
      </c>
      <c r="G1036" s="104">
        <v>0</v>
      </c>
      <c r="H1036" s="37">
        <v>0</v>
      </c>
      <c r="I1036" s="51">
        <f t="shared" ref="I1036:I1044" si="473">H1036*1.2</f>
        <v>0</v>
      </c>
      <c r="J1036" s="38">
        <f t="shared" ref="J1036:J1044" si="474">G1036*H1036</f>
        <v>0</v>
      </c>
      <c r="K1036" s="38">
        <f t="shared" ref="K1036:K1044" si="475">(I1036-H1036)*G1036</f>
        <v>0</v>
      </c>
      <c r="L1036" s="38">
        <f t="shared" ref="L1036:L1044" si="476">J1036+K1036</f>
        <v>0</v>
      </c>
    </row>
    <row r="1037" spans="4:12" x14ac:dyDescent="0.25">
      <c r="D1037" s="29" t="s">
        <v>194</v>
      </c>
      <c r="E1037" s="4" t="s">
        <v>29</v>
      </c>
      <c r="F1037" s="5" t="s">
        <v>15</v>
      </c>
      <c r="G1037" s="104">
        <v>5</v>
      </c>
      <c r="H1037" s="37">
        <v>0</v>
      </c>
      <c r="I1037" s="51">
        <f t="shared" si="473"/>
        <v>0</v>
      </c>
      <c r="J1037" s="38">
        <f t="shared" si="474"/>
        <v>0</v>
      </c>
      <c r="K1037" s="38">
        <f t="shared" si="475"/>
        <v>0</v>
      </c>
      <c r="L1037" s="38">
        <f t="shared" si="476"/>
        <v>0</v>
      </c>
    </row>
    <row r="1038" spans="4:12" x14ac:dyDescent="0.25">
      <c r="D1038" s="29">
        <v>8</v>
      </c>
      <c r="E1038" s="4" t="s">
        <v>30</v>
      </c>
      <c r="F1038" s="5" t="s">
        <v>15</v>
      </c>
      <c r="G1038" s="104">
        <v>4</v>
      </c>
      <c r="H1038" s="37">
        <v>0</v>
      </c>
      <c r="I1038" s="51">
        <f t="shared" si="473"/>
        <v>0</v>
      </c>
      <c r="J1038" s="38">
        <f t="shared" si="474"/>
        <v>0</v>
      </c>
      <c r="K1038" s="38">
        <f t="shared" si="475"/>
        <v>0</v>
      </c>
      <c r="L1038" s="38">
        <f t="shared" si="476"/>
        <v>0</v>
      </c>
    </row>
    <row r="1039" spans="4:12" ht="22.5" x14ac:dyDescent="0.25">
      <c r="D1039" s="29">
        <v>9</v>
      </c>
      <c r="E1039" s="4" t="s">
        <v>31</v>
      </c>
      <c r="F1039" s="5" t="s">
        <v>32</v>
      </c>
      <c r="G1039" s="104">
        <v>310</v>
      </c>
      <c r="H1039" s="37">
        <v>0</v>
      </c>
      <c r="I1039" s="51">
        <f t="shared" si="473"/>
        <v>0</v>
      </c>
      <c r="J1039" s="38">
        <f t="shared" si="474"/>
        <v>0</v>
      </c>
      <c r="K1039" s="38">
        <f t="shared" si="475"/>
        <v>0</v>
      </c>
      <c r="L1039" s="38">
        <f t="shared" si="476"/>
        <v>0</v>
      </c>
    </row>
    <row r="1040" spans="4:12" x14ac:dyDescent="0.25">
      <c r="D1040" s="29">
        <v>10</v>
      </c>
      <c r="E1040" s="4" t="s">
        <v>33</v>
      </c>
      <c r="F1040" s="5" t="s">
        <v>32</v>
      </c>
      <c r="G1040" s="104">
        <v>211</v>
      </c>
      <c r="H1040" s="37">
        <v>0</v>
      </c>
      <c r="I1040" s="51">
        <f t="shared" si="473"/>
        <v>0</v>
      </c>
      <c r="J1040" s="38">
        <f t="shared" si="474"/>
        <v>0</v>
      </c>
      <c r="K1040" s="38">
        <f t="shared" si="475"/>
        <v>0</v>
      </c>
      <c r="L1040" s="38">
        <f t="shared" si="476"/>
        <v>0</v>
      </c>
    </row>
    <row r="1041" spans="4:12" x14ac:dyDescent="0.25">
      <c r="D1041" s="29">
        <v>11</v>
      </c>
      <c r="E1041" s="4" t="s">
        <v>34</v>
      </c>
      <c r="F1041" s="5" t="s">
        <v>32</v>
      </c>
      <c r="G1041" s="104">
        <v>20</v>
      </c>
      <c r="H1041" s="37">
        <v>0</v>
      </c>
      <c r="I1041" s="51">
        <f t="shared" si="473"/>
        <v>0</v>
      </c>
      <c r="J1041" s="38">
        <f t="shared" si="474"/>
        <v>0</v>
      </c>
      <c r="K1041" s="38">
        <f t="shared" si="475"/>
        <v>0</v>
      </c>
      <c r="L1041" s="38">
        <f t="shared" si="476"/>
        <v>0</v>
      </c>
    </row>
    <row r="1042" spans="4:12" x14ac:dyDescent="0.25">
      <c r="D1042" s="29">
        <v>12</v>
      </c>
      <c r="E1042" s="4" t="s">
        <v>35</v>
      </c>
      <c r="F1042" s="5" t="s">
        <v>32</v>
      </c>
      <c r="G1042" s="104">
        <v>0</v>
      </c>
      <c r="H1042" s="37">
        <v>0</v>
      </c>
      <c r="I1042" s="51">
        <f t="shared" si="473"/>
        <v>0</v>
      </c>
      <c r="J1042" s="38">
        <f t="shared" si="474"/>
        <v>0</v>
      </c>
      <c r="K1042" s="38">
        <f t="shared" si="475"/>
        <v>0</v>
      </c>
      <c r="L1042" s="38">
        <f t="shared" si="476"/>
        <v>0</v>
      </c>
    </row>
    <row r="1043" spans="4:12" ht="56.25" x14ac:dyDescent="0.25">
      <c r="D1043" s="29">
        <v>13</v>
      </c>
      <c r="E1043" s="4" t="s">
        <v>36</v>
      </c>
      <c r="F1043" s="5" t="s">
        <v>15</v>
      </c>
      <c r="G1043" s="104">
        <v>1</v>
      </c>
      <c r="H1043" s="37">
        <v>0</v>
      </c>
      <c r="I1043" s="51">
        <f t="shared" si="473"/>
        <v>0</v>
      </c>
      <c r="J1043" s="38">
        <f t="shared" si="474"/>
        <v>0</v>
      </c>
      <c r="K1043" s="38">
        <f t="shared" si="475"/>
        <v>0</v>
      </c>
      <c r="L1043" s="38">
        <f t="shared" si="476"/>
        <v>0</v>
      </c>
    </row>
    <row r="1044" spans="4:12" ht="33.75" x14ac:dyDescent="0.25">
      <c r="D1044" s="29">
        <v>14</v>
      </c>
      <c r="E1044" s="4" t="s">
        <v>37</v>
      </c>
      <c r="F1044" s="5" t="s">
        <v>15</v>
      </c>
      <c r="G1044" s="104">
        <v>1</v>
      </c>
      <c r="H1044" s="37">
        <v>0</v>
      </c>
      <c r="I1044" s="51">
        <f t="shared" si="473"/>
        <v>0</v>
      </c>
      <c r="J1044" s="38">
        <f t="shared" si="474"/>
        <v>0</v>
      </c>
      <c r="K1044" s="38">
        <f t="shared" si="475"/>
        <v>0</v>
      </c>
      <c r="L1044" s="38">
        <f t="shared" si="476"/>
        <v>0</v>
      </c>
    </row>
    <row r="1045" spans="4:12" x14ac:dyDescent="0.25">
      <c r="D1045" s="162" t="s">
        <v>38</v>
      </c>
      <c r="E1045" s="162"/>
      <c r="F1045" s="162"/>
      <c r="G1045" s="162"/>
      <c r="H1045" s="162"/>
      <c r="I1045" s="162"/>
      <c r="J1045" s="103">
        <f>SUM(J1017:J1044)</f>
        <v>0</v>
      </c>
      <c r="K1045" s="103">
        <f>SUM(K1017:K1044)</f>
        <v>0</v>
      </c>
      <c r="L1045" s="103">
        <f>SUM(L1017:L1044)</f>
        <v>0</v>
      </c>
    </row>
    <row r="1046" spans="4:12" x14ac:dyDescent="0.25">
      <c r="D1046" s="62"/>
      <c r="E1046" s="10"/>
      <c r="F1046" s="11"/>
      <c r="G1046" s="106"/>
      <c r="H1046" s="41"/>
      <c r="I1046" s="157"/>
      <c r="J1046" s="157"/>
      <c r="K1046" s="157"/>
      <c r="L1046" s="157"/>
    </row>
    <row r="1047" spans="4:12" x14ac:dyDescent="0.25">
      <c r="D1047" s="30" t="s">
        <v>39</v>
      </c>
      <c r="E1047" s="13" t="s">
        <v>40</v>
      </c>
      <c r="F1047" s="11"/>
      <c r="G1047" s="106"/>
      <c r="H1047" s="41"/>
      <c r="I1047" s="157"/>
      <c r="J1047" s="157"/>
      <c r="K1047" s="157"/>
      <c r="L1047" s="157"/>
    </row>
    <row r="1048" spans="4:12" ht="33.75" x14ac:dyDescent="0.25">
      <c r="D1048" s="29">
        <v>1</v>
      </c>
      <c r="E1048" s="4" t="s">
        <v>41</v>
      </c>
      <c r="F1048" s="5" t="s">
        <v>15</v>
      </c>
      <c r="G1048" s="104">
        <v>1</v>
      </c>
      <c r="H1048" s="37">
        <v>0</v>
      </c>
      <c r="I1048" s="51">
        <f t="shared" ref="I1048:I1049" si="477">H1048*1.2</f>
        <v>0</v>
      </c>
      <c r="J1048" s="38">
        <f t="shared" ref="J1048:J1049" si="478">G1048*H1048</f>
        <v>0</v>
      </c>
      <c r="K1048" s="38">
        <f t="shared" ref="K1048:K1049" si="479">(I1048-H1048)*G1048</f>
        <v>0</v>
      </c>
      <c r="L1048" s="38">
        <f t="shared" ref="L1048:L1049" si="480">J1048+K1048</f>
        <v>0</v>
      </c>
    </row>
    <row r="1049" spans="4:12" ht="22.5" x14ac:dyDescent="0.25">
      <c r="D1049" s="29">
        <v>2</v>
      </c>
      <c r="E1049" s="4" t="s">
        <v>42</v>
      </c>
      <c r="F1049" s="5" t="s">
        <v>15</v>
      </c>
      <c r="G1049" s="104">
        <v>1</v>
      </c>
      <c r="H1049" s="37">
        <v>0</v>
      </c>
      <c r="I1049" s="51">
        <f t="shared" si="477"/>
        <v>0</v>
      </c>
      <c r="J1049" s="38">
        <f t="shared" si="478"/>
        <v>0</v>
      </c>
      <c r="K1049" s="38">
        <f t="shared" si="479"/>
        <v>0</v>
      </c>
      <c r="L1049" s="38">
        <f t="shared" si="480"/>
        <v>0</v>
      </c>
    </row>
    <row r="1050" spans="4:12" ht="56.25" x14ac:dyDescent="0.25">
      <c r="D1050" s="29">
        <v>3</v>
      </c>
      <c r="E1050" s="4" t="s">
        <v>43</v>
      </c>
      <c r="F1050" s="5" t="s">
        <v>17</v>
      </c>
      <c r="G1050" s="104" t="s">
        <v>17</v>
      </c>
      <c r="H1050" s="40" t="s">
        <v>17</v>
      </c>
      <c r="I1050" s="50" t="s">
        <v>17</v>
      </c>
      <c r="J1050" s="92" t="s">
        <v>17</v>
      </c>
      <c r="K1050" s="92" t="s">
        <v>17</v>
      </c>
      <c r="L1050" s="92" t="s">
        <v>17</v>
      </c>
    </row>
    <row r="1051" spans="4:12" x14ac:dyDescent="0.25">
      <c r="D1051" s="29" t="s">
        <v>195</v>
      </c>
      <c r="E1051" s="4" t="s">
        <v>44</v>
      </c>
      <c r="F1051" s="5" t="s">
        <v>15</v>
      </c>
      <c r="G1051" s="104">
        <v>6</v>
      </c>
      <c r="H1051" s="37">
        <v>0</v>
      </c>
      <c r="I1051" s="51">
        <f t="shared" ref="I1051:I1053" si="481">H1051*1.2</f>
        <v>0</v>
      </c>
      <c r="J1051" s="38">
        <f t="shared" ref="J1051:J1053" si="482">G1051*H1051</f>
        <v>0</v>
      </c>
      <c r="K1051" s="38">
        <f t="shared" ref="K1051:K1053" si="483">(I1051-H1051)*G1051</f>
        <v>0</v>
      </c>
      <c r="L1051" s="38">
        <f t="shared" ref="L1051:L1053" si="484">J1051+K1051</f>
        <v>0</v>
      </c>
    </row>
    <row r="1052" spans="4:12" x14ac:dyDescent="0.25">
      <c r="D1052" s="29" t="s">
        <v>196</v>
      </c>
      <c r="E1052" s="4" t="s">
        <v>45</v>
      </c>
      <c r="F1052" s="5" t="s">
        <v>15</v>
      </c>
      <c r="G1052" s="104">
        <v>3</v>
      </c>
      <c r="H1052" s="37">
        <v>0</v>
      </c>
      <c r="I1052" s="51">
        <f t="shared" si="481"/>
        <v>0</v>
      </c>
      <c r="J1052" s="38">
        <f t="shared" si="482"/>
        <v>0</v>
      </c>
      <c r="K1052" s="38">
        <f t="shared" si="483"/>
        <v>0</v>
      </c>
      <c r="L1052" s="38">
        <f t="shared" si="484"/>
        <v>0</v>
      </c>
    </row>
    <row r="1053" spans="4:12" x14ac:dyDescent="0.25">
      <c r="D1053" s="29">
        <v>4</v>
      </c>
      <c r="E1053" s="4" t="s">
        <v>46</v>
      </c>
      <c r="F1053" s="5" t="s">
        <v>15</v>
      </c>
      <c r="G1053" s="104">
        <v>0</v>
      </c>
      <c r="H1053" s="37">
        <v>0</v>
      </c>
      <c r="I1053" s="51">
        <f t="shared" si="481"/>
        <v>0</v>
      </c>
      <c r="J1053" s="38">
        <f t="shared" si="482"/>
        <v>0</v>
      </c>
      <c r="K1053" s="38">
        <f t="shared" si="483"/>
        <v>0</v>
      </c>
      <c r="L1053" s="38">
        <f t="shared" si="484"/>
        <v>0</v>
      </c>
    </row>
    <row r="1054" spans="4:12" ht="33.75" x14ac:dyDescent="0.25">
      <c r="D1054" s="29">
        <v>5</v>
      </c>
      <c r="E1054" s="4" t="s">
        <v>47</v>
      </c>
      <c r="F1054" s="5" t="s">
        <v>17</v>
      </c>
      <c r="G1054" s="104" t="s">
        <v>17</v>
      </c>
      <c r="H1054" s="40" t="s">
        <v>17</v>
      </c>
      <c r="I1054" s="50" t="s">
        <v>17</v>
      </c>
      <c r="J1054" s="92" t="s">
        <v>17</v>
      </c>
      <c r="K1054" s="92" t="s">
        <v>17</v>
      </c>
      <c r="L1054" s="92" t="s">
        <v>17</v>
      </c>
    </row>
    <row r="1055" spans="4:12" ht="22.5" x14ac:dyDescent="0.25">
      <c r="D1055" s="29" t="s">
        <v>197</v>
      </c>
      <c r="E1055" s="4" t="s">
        <v>48</v>
      </c>
      <c r="F1055" s="5" t="s">
        <v>15</v>
      </c>
      <c r="G1055" s="104">
        <v>21</v>
      </c>
      <c r="H1055" s="37">
        <v>0</v>
      </c>
      <c r="I1055" s="51">
        <f t="shared" ref="I1055:I1059" si="485">H1055*1.2</f>
        <v>0</v>
      </c>
      <c r="J1055" s="38">
        <f t="shared" ref="J1055:J1059" si="486">G1055*H1055</f>
        <v>0</v>
      </c>
      <c r="K1055" s="38">
        <f t="shared" ref="K1055:K1059" si="487">(I1055-H1055)*G1055</f>
        <v>0</v>
      </c>
      <c r="L1055" s="38">
        <f t="shared" ref="L1055:L1059" si="488">J1055+K1055</f>
        <v>0</v>
      </c>
    </row>
    <row r="1056" spans="4:12" x14ac:dyDescent="0.25">
      <c r="D1056" s="29" t="s">
        <v>198</v>
      </c>
      <c r="E1056" s="4" t="s">
        <v>49</v>
      </c>
      <c r="F1056" s="5" t="s">
        <v>15</v>
      </c>
      <c r="G1056" s="104">
        <v>5</v>
      </c>
      <c r="H1056" s="37">
        <v>0</v>
      </c>
      <c r="I1056" s="51">
        <f t="shared" si="485"/>
        <v>0</v>
      </c>
      <c r="J1056" s="38">
        <f t="shared" si="486"/>
        <v>0</v>
      </c>
      <c r="K1056" s="38">
        <f t="shared" si="487"/>
        <v>0</v>
      </c>
      <c r="L1056" s="38">
        <f t="shared" si="488"/>
        <v>0</v>
      </c>
    </row>
    <row r="1057" spans="4:12" x14ac:dyDescent="0.25">
      <c r="D1057" s="29">
        <v>6</v>
      </c>
      <c r="E1057" s="4" t="s">
        <v>50</v>
      </c>
      <c r="F1057" s="5" t="s">
        <v>15</v>
      </c>
      <c r="G1057" s="104">
        <v>5</v>
      </c>
      <c r="H1057" s="37">
        <v>0</v>
      </c>
      <c r="I1057" s="51">
        <f t="shared" si="485"/>
        <v>0</v>
      </c>
      <c r="J1057" s="38">
        <f t="shared" si="486"/>
        <v>0</v>
      </c>
      <c r="K1057" s="38">
        <f t="shared" si="487"/>
        <v>0</v>
      </c>
      <c r="L1057" s="38">
        <f t="shared" si="488"/>
        <v>0</v>
      </c>
    </row>
    <row r="1058" spans="4:12" ht="33.75" x14ac:dyDescent="0.25">
      <c r="D1058" s="29">
        <v>7</v>
      </c>
      <c r="E1058" s="4" t="s">
        <v>51</v>
      </c>
      <c r="F1058" s="5" t="s">
        <v>52</v>
      </c>
      <c r="G1058" s="104">
        <v>1</v>
      </c>
      <c r="H1058" s="37">
        <v>0</v>
      </c>
      <c r="I1058" s="51">
        <f t="shared" si="485"/>
        <v>0</v>
      </c>
      <c r="J1058" s="38">
        <f t="shared" si="486"/>
        <v>0</v>
      </c>
      <c r="K1058" s="38">
        <f t="shared" si="487"/>
        <v>0</v>
      </c>
      <c r="L1058" s="38">
        <f t="shared" si="488"/>
        <v>0</v>
      </c>
    </row>
    <row r="1059" spans="4:12" ht="22.5" x14ac:dyDescent="0.25">
      <c r="D1059" s="29">
        <v>8</v>
      </c>
      <c r="E1059" s="4" t="s">
        <v>53</v>
      </c>
      <c r="F1059" s="5" t="s">
        <v>52</v>
      </c>
      <c r="G1059" s="104">
        <v>1</v>
      </c>
      <c r="H1059" s="37">
        <v>0</v>
      </c>
      <c r="I1059" s="51">
        <f t="shared" si="485"/>
        <v>0</v>
      </c>
      <c r="J1059" s="38">
        <f t="shared" si="486"/>
        <v>0</v>
      </c>
      <c r="K1059" s="38">
        <f t="shared" si="487"/>
        <v>0</v>
      </c>
      <c r="L1059" s="38">
        <f t="shared" si="488"/>
        <v>0</v>
      </c>
    </row>
    <row r="1060" spans="4:12" ht="45" x14ac:dyDescent="0.25">
      <c r="D1060" s="29">
        <v>9</v>
      </c>
      <c r="E1060" s="4" t="s">
        <v>54</v>
      </c>
      <c r="F1060" s="5" t="s">
        <v>17</v>
      </c>
      <c r="G1060" s="104" t="s">
        <v>17</v>
      </c>
      <c r="H1060" s="40" t="s">
        <v>17</v>
      </c>
      <c r="I1060" s="50" t="s">
        <v>17</v>
      </c>
      <c r="J1060" s="92" t="s">
        <v>17</v>
      </c>
      <c r="K1060" s="92" t="s">
        <v>17</v>
      </c>
      <c r="L1060" s="92" t="s">
        <v>17</v>
      </c>
    </row>
    <row r="1061" spans="4:12" x14ac:dyDescent="0.25">
      <c r="D1061" s="29" t="s">
        <v>199</v>
      </c>
      <c r="E1061" s="4" t="s">
        <v>55</v>
      </c>
      <c r="F1061" s="5" t="s">
        <v>15</v>
      </c>
      <c r="G1061" s="104">
        <v>6</v>
      </c>
      <c r="H1061" s="37">
        <v>0</v>
      </c>
      <c r="I1061" s="51">
        <f t="shared" ref="I1061:I1065" si="489">H1061*1.2</f>
        <v>0</v>
      </c>
      <c r="J1061" s="38">
        <f t="shared" ref="J1061:J1065" si="490">G1061*H1061</f>
        <v>0</v>
      </c>
      <c r="K1061" s="38">
        <f t="shared" ref="K1061:K1065" si="491">(I1061-H1061)*G1061</f>
        <v>0</v>
      </c>
      <c r="L1061" s="38">
        <f t="shared" ref="L1061:L1065" si="492">J1061+K1061</f>
        <v>0</v>
      </c>
    </row>
    <row r="1062" spans="4:12" x14ac:dyDescent="0.25">
      <c r="D1062" s="29" t="s">
        <v>200</v>
      </c>
      <c r="E1062" s="4" t="s">
        <v>56</v>
      </c>
      <c r="F1062" s="5" t="s">
        <v>15</v>
      </c>
      <c r="G1062" s="104">
        <v>3</v>
      </c>
      <c r="H1062" s="37">
        <v>0</v>
      </c>
      <c r="I1062" s="51">
        <f t="shared" si="489"/>
        <v>0</v>
      </c>
      <c r="J1062" s="38">
        <f t="shared" si="490"/>
        <v>0</v>
      </c>
      <c r="K1062" s="38">
        <f t="shared" si="491"/>
        <v>0</v>
      </c>
      <c r="L1062" s="38">
        <f t="shared" si="492"/>
        <v>0</v>
      </c>
    </row>
    <row r="1063" spans="4:12" ht="22.5" x14ac:dyDescent="0.25">
      <c r="D1063" s="29">
        <v>10</v>
      </c>
      <c r="E1063" s="4" t="s">
        <v>57</v>
      </c>
      <c r="F1063" s="5" t="s">
        <v>32</v>
      </c>
      <c r="G1063" s="104">
        <v>310</v>
      </c>
      <c r="H1063" s="37">
        <v>0</v>
      </c>
      <c r="I1063" s="51">
        <f t="shared" si="489"/>
        <v>0</v>
      </c>
      <c r="J1063" s="38">
        <f t="shared" si="490"/>
        <v>0</v>
      </c>
      <c r="K1063" s="38">
        <f t="shared" si="491"/>
        <v>0</v>
      </c>
      <c r="L1063" s="38">
        <f t="shared" si="492"/>
        <v>0</v>
      </c>
    </row>
    <row r="1064" spans="4:12" ht="22.5" x14ac:dyDescent="0.25">
      <c r="D1064" s="29">
        <v>11</v>
      </c>
      <c r="E1064" s="4" t="s">
        <v>58</v>
      </c>
      <c r="F1064" s="5" t="s">
        <v>32</v>
      </c>
      <c r="G1064" s="104">
        <v>130</v>
      </c>
      <c r="H1064" s="37">
        <v>0</v>
      </c>
      <c r="I1064" s="51">
        <f t="shared" si="489"/>
        <v>0</v>
      </c>
      <c r="J1064" s="38">
        <f t="shared" si="490"/>
        <v>0</v>
      </c>
      <c r="K1064" s="38">
        <f t="shared" si="491"/>
        <v>0</v>
      </c>
      <c r="L1064" s="38">
        <f t="shared" si="492"/>
        <v>0</v>
      </c>
    </row>
    <row r="1065" spans="4:12" ht="45" x14ac:dyDescent="0.25">
      <c r="D1065" s="34">
        <v>12</v>
      </c>
      <c r="E1065" s="4" t="s">
        <v>59</v>
      </c>
      <c r="F1065" s="17" t="s">
        <v>52</v>
      </c>
      <c r="G1065" s="104">
        <v>1</v>
      </c>
      <c r="H1065" s="37">
        <v>0</v>
      </c>
      <c r="I1065" s="51">
        <f t="shared" si="489"/>
        <v>0</v>
      </c>
      <c r="J1065" s="38">
        <f t="shared" si="490"/>
        <v>0</v>
      </c>
      <c r="K1065" s="38">
        <f t="shared" si="491"/>
        <v>0</v>
      </c>
      <c r="L1065" s="38">
        <f t="shared" si="492"/>
        <v>0</v>
      </c>
    </row>
    <row r="1066" spans="4:12" x14ac:dyDescent="0.25">
      <c r="D1066" s="29">
        <v>13</v>
      </c>
      <c r="E1066" s="4" t="s">
        <v>60</v>
      </c>
      <c r="F1066" s="5" t="s">
        <v>17</v>
      </c>
      <c r="G1066" s="104" t="s">
        <v>17</v>
      </c>
      <c r="H1066" s="40" t="s">
        <v>17</v>
      </c>
      <c r="I1066" s="50" t="s">
        <v>17</v>
      </c>
      <c r="J1066" s="92" t="s">
        <v>17</v>
      </c>
      <c r="K1066" s="92" t="s">
        <v>17</v>
      </c>
      <c r="L1066" s="92" t="s">
        <v>17</v>
      </c>
    </row>
    <row r="1067" spans="4:12" x14ac:dyDescent="0.25">
      <c r="D1067" s="29" t="s">
        <v>201</v>
      </c>
      <c r="E1067" s="4" t="s">
        <v>61</v>
      </c>
      <c r="F1067" s="5" t="s">
        <v>15</v>
      </c>
      <c r="G1067" s="104">
        <v>9</v>
      </c>
      <c r="H1067" s="37">
        <v>0</v>
      </c>
      <c r="I1067" s="51">
        <f t="shared" ref="I1067:I1071" si="493">H1067*1.2</f>
        <v>0</v>
      </c>
      <c r="J1067" s="38">
        <f t="shared" ref="J1067:J1071" si="494">G1067*H1067</f>
        <v>0</v>
      </c>
      <c r="K1067" s="38">
        <f t="shared" ref="K1067:K1071" si="495">(I1067-H1067)*G1067</f>
        <v>0</v>
      </c>
      <c r="L1067" s="38">
        <f t="shared" ref="L1067:L1071" si="496">J1067+K1067</f>
        <v>0</v>
      </c>
    </row>
    <row r="1068" spans="4:12" x14ac:dyDescent="0.25">
      <c r="D1068" s="29" t="s">
        <v>202</v>
      </c>
      <c r="E1068" s="4" t="s">
        <v>62</v>
      </c>
      <c r="F1068" s="5" t="s">
        <v>15</v>
      </c>
      <c r="G1068" s="104">
        <v>1</v>
      </c>
      <c r="H1068" s="37">
        <v>0</v>
      </c>
      <c r="I1068" s="51">
        <f t="shared" si="493"/>
        <v>0</v>
      </c>
      <c r="J1068" s="38">
        <f t="shared" si="494"/>
        <v>0</v>
      </c>
      <c r="K1068" s="38">
        <f t="shared" si="495"/>
        <v>0</v>
      </c>
      <c r="L1068" s="38">
        <f t="shared" si="496"/>
        <v>0</v>
      </c>
    </row>
    <row r="1069" spans="4:12" ht="33.75" x14ac:dyDescent="0.25">
      <c r="D1069" s="29">
        <v>14</v>
      </c>
      <c r="E1069" s="4" t="s">
        <v>63</v>
      </c>
      <c r="F1069" s="5" t="s">
        <v>15</v>
      </c>
      <c r="G1069" s="104">
        <v>4</v>
      </c>
      <c r="H1069" s="37">
        <v>0</v>
      </c>
      <c r="I1069" s="51">
        <f t="shared" si="493"/>
        <v>0</v>
      </c>
      <c r="J1069" s="38">
        <f t="shared" si="494"/>
        <v>0</v>
      </c>
      <c r="K1069" s="38">
        <f t="shared" si="495"/>
        <v>0</v>
      </c>
      <c r="L1069" s="38">
        <f t="shared" si="496"/>
        <v>0</v>
      </c>
    </row>
    <row r="1070" spans="4:12" ht="22.5" x14ac:dyDescent="0.25">
      <c r="D1070" s="29">
        <v>15</v>
      </c>
      <c r="E1070" s="4" t="s">
        <v>64</v>
      </c>
      <c r="F1070" s="5" t="s">
        <v>15</v>
      </c>
      <c r="G1070" s="104">
        <v>6</v>
      </c>
      <c r="H1070" s="37">
        <v>0</v>
      </c>
      <c r="I1070" s="51">
        <f t="shared" si="493"/>
        <v>0</v>
      </c>
      <c r="J1070" s="38">
        <f t="shared" si="494"/>
        <v>0</v>
      </c>
      <c r="K1070" s="38">
        <f t="shared" si="495"/>
        <v>0</v>
      </c>
      <c r="L1070" s="38">
        <f t="shared" si="496"/>
        <v>0</v>
      </c>
    </row>
    <row r="1071" spans="4:12" x14ac:dyDescent="0.25">
      <c r="D1071" s="29">
        <v>16</v>
      </c>
      <c r="E1071" s="4" t="s">
        <v>65</v>
      </c>
      <c r="F1071" s="5" t="s">
        <v>52</v>
      </c>
      <c r="G1071" s="104">
        <v>1</v>
      </c>
      <c r="H1071" s="37">
        <v>0</v>
      </c>
      <c r="I1071" s="51">
        <f t="shared" si="493"/>
        <v>0</v>
      </c>
      <c r="J1071" s="38">
        <f t="shared" si="494"/>
        <v>0</v>
      </c>
      <c r="K1071" s="38">
        <f t="shared" si="495"/>
        <v>0</v>
      </c>
      <c r="L1071" s="38">
        <f t="shared" si="496"/>
        <v>0</v>
      </c>
    </row>
    <row r="1072" spans="4:12" x14ac:dyDescent="0.25">
      <c r="D1072" s="162" t="s">
        <v>66</v>
      </c>
      <c r="E1072" s="162"/>
      <c r="F1072" s="162"/>
      <c r="G1072" s="162"/>
      <c r="H1072" s="162"/>
      <c r="I1072" s="162"/>
      <c r="J1072" s="103">
        <f>SUM(J1048:J1071)</f>
        <v>0</v>
      </c>
      <c r="K1072" s="103">
        <f>SUM(K1048:K1071)</f>
        <v>0</v>
      </c>
      <c r="L1072" s="103">
        <f>SUM(L1048:L1071)</f>
        <v>0</v>
      </c>
    </row>
    <row r="1073" spans="4:12" x14ac:dyDescent="0.25">
      <c r="D1073" s="62"/>
      <c r="E1073" s="10"/>
      <c r="F1073" s="11"/>
      <c r="G1073" s="106"/>
      <c r="H1073" s="41"/>
      <c r="I1073" s="157"/>
      <c r="J1073" s="157"/>
      <c r="K1073" s="157"/>
      <c r="L1073" s="157"/>
    </row>
    <row r="1074" spans="4:12" ht="22.5" x14ac:dyDescent="0.25">
      <c r="D1074" s="30" t="s">
        <v>67</v>
      </c>
      <c r="E1074" s="15" t="s">
        <v>68</v>
      </c>
      <c r="F1074" s="11"/>
      <c r="G1074" s="106"/>
      <c r="H1074" s="41"/>
      <c r="I1074" s="157"/>
      <c r="J1074" s="157"/>
      <c r="K1074" s="157"/>
      <c r="L1074" s="157"/>
    </row>
    <row r="1075" spans="4:12" ht="45" x14ac:dyDescent="0.25">
      <c r="D1075" s="29">
        <v>1</v>
      </c>
      <c r="E1075" s="4" t="s">
        <v>69</v>
      </c>
      <c r="F1075" s="5" t="s">
        <v>15</v>
      </c>
      <c r="G1075" s="104">
        <v>1</v>
      </c>
      <c r="H1075" s="37">
        <v>0</v>
      </c>
      <c r="I1075" s="51">
        <f t="shared" ref="I1075" si="497">H1075*1.2</f>
        <v>0</v>
      </c>
      <c r="J1075" s="38">
        <f t="shared" ref="J1075" si="498">G1075*H1075</f>
        <v>0</v>
      </c>
      <c r="K1075" s="38">
        <f t="shared" ref="K1075" si="499">(I1075-H1075)*G1075</f>
        <v>0</v>
      </c>
      <c r="L1075" s="38">
        <f t="shared" ref="L1075" si="500">J1075+K1075</f>
        <v>0</v>
      </c>
    </row>
    <row r="1076" spans="4:12" x14ac:dyDescent="0.25">
      <c r="D1076" s="29">
        <v>2</v>
      </c>
      <c r="E1076" s="4" t="s">
        <v>70</v>
      </c>
      <c r="F1076" s="5" t="s">
        <v>17</v>
      </c>
      <c r="G1076" s="104" t="s">
        <v>17</v>
      </c>
      <c r="H1076" s="40" t="s">
        <v>17</v>
      </c>
      <c r="I1076" s="50" t="s">
        <v>17</v>
      </c>
      <c r="J1076" s="92" t="s">
        <v>17</v>
      </c>
      <c r="K1076" s="92" t="s">
        <v>17</v>
      </c>
      <c r="L1076" s="92" t="s">
        <v>17</v>
      </c>
    </row>
    <row r="1077" spans="4:12" ht="56.25" x14ac:dyDescent="0.25">
      <c r="D1077" s="29" t="s">
        <v>203</v>
      </c>
      <c r="E1077" s="4" t="s">
        <v>71</v>
      </c>
      <c r="F1077" s="5" t="s">
        <v>32</v>
      </c>
      <c r="G1077" s="104">
        <v>0</v>
      </c>
      <c r="H1077" s="37">
        <v>0</v>
      </c>
      <c r="I1077" s="51">
        <f t="shared" ref="I1077:I1082" si="501">H1077*1.2</f>
        <v>0</v>
      </c>
      <c r="J1077" s="38">
        <f t="shared" ref="J1077:J1082" si="502">G1077*H1077</f>
        <v>0</v>
      </c>
      <c r="K1077" s="38">
        <f t="shared" ref="K1077:K1082" si="503">(I1077-H1077)*G1077</f>
        <v>0</v>
      </c>
      <c r="L1077" s="38">
        <f t="shared" ref="L1077:L1082" si="504">J1077+K1077</f>
        <v>0</v>
      </c>
    </row>
    <row r="1078" spans="4:12" ht="56.25" x14ac:dyDescent="0.25">
      <c r="D1078" s="29" t="s">
        <v>204</v>
      </c>
      <c r="E1078" s="4" t="s">
        <v>72</v>
      </c>
      <c r="F1078" s="5" t="s">
        <v>32</v>
      </c>
      <c r="G1078" s="104">
        <v>123</v>
      </c>
      <c r="H1078" s="37">
        <v>0</v>
      </c>
      <c r="I1078" s="51">
        <f t="shared" si="501"/>
        <v>0</v>
      </c>
      <c r="J1078" s="38">
        <f t="shared" si="502"/>
        <v>0</v>
      </c>
      <c r="K1078" s="38">
        <f t="shared" si="503"/>
        <v>0</v>
      </c>
      <c r="L1078" s="38">
        <f t="shared" si="504"/>
        <v>0</v>
      </c>
    </row>
    <row r="1079" spans="4:12" ht="56.25" x14ac:dyDescent="0.25">
      <c r="D1079" s="29" t="s">
        <v>205</v>
      </c>
      <c r="E1079" s="4" t="s">
        <v>73</v>
      </c>
      <c r="F1079" s="5" t="s">
        <v>32</v>
      </c>
      <c r="G1079" s="104">
        <v>0</v>
      </c>
      <c r="H1079" s="37">
        <v>0</v>
      </c>
      <c r="I1079" s="51">
        <f t="shared" si="501"/>
        <v>0</v>
      </c>
      <c r="J1079" s="38">
        <f t="shared" si="502"/>
        <v>0</v>
      </c>
      <c r="K1079" s="38">
        <f t="shared" si="503"/>
        <v>0</v>
      </c>
      <c r="L1079" s="38">
        <f t="shared" si="504"/>
        <v>0</v>
      </c>
    </row>
    <row r="1080" spans="4:12" ht="67.5" x14ac:dyDescent="0.25">
      <c r="D1080" s="29" t="s">
        <v>206</v>
      </c>
      <c r="E1080" s="4" t="s">
        <v>74</v>
      </c>
      <c r="F1080" s="5" t="s">
        <v>32</v>
      </c>
      <c r="G1080" s="104">
        <v>80</v>
      </c>
      <c r="H1080" s="37">
        <v>0</v>
      </c>
      <c r="I1080" s="51">
        <f t="shared" si="501"/>
        <v>0</v>
      </c>
      <c r="J1080" s="38">
        <f t="shared" si="502"/>
        <v>0</v>
      </c>
      <c r="K1080" s="38">
        <f t="shared" si="503"/>
        <v>0</v>
      </c>
      <c r="L1080" s="38">
        <f t="shared" si="504"/>
        <v>0</v>
      </c>
    </row>
    <row r="1081" spans="4:12" ht="45" x14ac:dyDescent="0.25">
      <c r="D1081" s="29">
        <v>3</v>
      </c>
      <c r="E1081" s="4" t="s">
        <v>190</v>
      </c>
      <c r="F1081" s="5" t="s">
        <v>15</v>
      </c>
      <c r="G1081" s="104">
        <v>7</v>
      </c>
      <c r="H1081" s="37">
        <v>0</v>
      </c>
      <c r="I1081" s="51">
        <f t="shared" si="501"/>
        <v>0</v>
      </c>
      <c r="J1081" s="38">
        <f t="shared" si="502"/>
        <v>0</v>
      </c>
      <c r="K1081" s="38">
        <f t="shared" si="503"/>
        <v>0</v>
      </c>
      <c r="L1081" s="38">
        <f t="shared" si="504"/>
        <v>0</v>
      </c>
    </row>
    <row r="1082" spans="4:12" ht="45" x14ac:dyDescent="0.25">
      <c r="D1082" s="29">
        <v>4</v>
      </c>
      <c r="E1082" s="4" t="s">
        <v>76</v>
      </c>
      <c r="F1082" s="5" t="s">
        <v>15</v>
      </c>
      <c r="G1082" s="104">
        <v>6</v>
      </c>
      <c r="H1082" s="37">
        <v>0</v>
      </c>
      <c r="I1082" s="51">
        <f t="shared" si="501"/>
        <v>0</v>
      </c>
      <c r="J1082" s="38">
        <f t="shared" si="502"/>
        <v>0</v>
      </c>
      <c r="K1082" s="38">
        <f t="shared" si="503"/>
        <v>0</v>
      </c>
      <c r="L1082" s="38">
        <f t="shared" si="504"/>
        <v>0</v>
      </c>
    </row>
    <row r="1083" spans="4:12" ht="45" x14ac:dyDescent="0.25">
      <c r="D1083" s="29">
        <v>5</v>
      </c>
      <c r="E1083" s="4" t="s">
        <v>77</v>
      </c>
      <c r="F1083" s="5" t="s">
        <v>17</v>
      </c>
      <c r="G1083" s="104" t="s">
        <v>17</v>
      </c>
      <c r="H1083" s="40" t="s">
        <v>17</v>
      </c>
      <c r="I1083" s="50" t="s">
        <v>17</v>
      </c>
      <c r="J1083" s="92" t="s">
        <v>17</v>
      </c>
      <c r="K1083" s="92" t="s">
        <v>17</v>
      </c>
      <c r="L1083" s="92" t="s">
        <v>17</v>
      </c>
    </row>
    <row r="1084" spans="4:12" x14ac:dyDescent="0.25">
      <c r="D1084" s="29" t="s">
        <v>197</v>
      </c>
      <c r="E1084" s="4" t="s">
        <v>55</v>
      </c>
      <c r="F1084" s="5" t="s">
        <v>15</v>
      </c>
      <c r="G1084" s="104">
        <v>6</v>
      </c>
      <c r="H1084" s="37">
        <v>0</v>
      </c>
      <c r="I1084" s="51">
        <f t="shared" ref="I1084:I1087" si="505">H1084*1.2</f>
        <v>0</v>
      </c>
      <c r="J1084" s="38">
        <f t="shared" ref="J1084:J1087" si="506">G1084*H1084</f>
        <v>0</v>
      </c>
      <c r="K1084" s="38">
        <f t="shared" ref="K1084:K1087" si="507">(I1084-H1084)*G1084</f>
        <v>0</v>
      </c>
      <c r="L1084" s="38">
        <f t="shared" ref="L1084:L1087" si="508">J1084+K1084</f>
        <v>0</v>
      </c>
    </row>
    <row r="1085" spans="4:12" x14ac:dyDescent="0.25">
      <c r="D1085" s="29" t="s">
        <v>198</v>
      </c>
      <c r="E1085" s="8" t="s">
        <v>56</v>
      </c>
      <c r="F1085" s="5" t="s">
        <v>15</v>
      </c>
      <c r="G1085" s="104">
        <v>3</v>
      </c>
      <c r="H1085" s="37">
        <v>0</v>
      </c>
      <c r="I1085" s="51">
        <f t="shared" si="505"/>
        <v>0</v>
      </c>
      <c r="J1085" s="38">
        <f t="shared" si="506"/>
        <v>0</v>
      </c>
      <c r="K1085" s="38">
        <f t="shared" si="507"/>
        <v>0</v>
      </c>
      <c r="L1085" s="38">
        <f t="shared" si="508"/>
        <v>0</v>
      </c>
    </row>
    <row r="1086" spans="4:12" ht="33.75" x14ac:dyDescent="0.25">
      <c r="D1086" s="29">
        <v>6</v>
      </c>
      <c r="E1086" s="4" t="s">
        <v>78</v>
      </c>
      <c r="F1086" s="5" t="s">
        <v>15</v>
      </c>
      <c r="G1086" s="104">
        <v>4</v>
      </c>
      <c r="H1086" s="37">
        <v>0</v>
      </c>
      <c r="I1086" s="51">
        <f t="shared" si="505"/>
        <v>0</v>
      </c>
      <c r="J1086" s="38">
        <f t="shared" si="506"/>
        <v>0</v>
      </c>
      <c r="K1086" s="38">
        <f t="shared" si="507"/>
        <v>0</v>
      </c>
      <c r="L1086" s="38">
        <f t="shared" si="508"/>
        <v>0</v>
      </c>
    </row>
    <row r="1087" spans="4:12" ht="33.75" x14ac:dyDescent="0.25">
      <c r="D1087" s="29">
        <v>7</v>
      </c>
      <c r="E1087" s="4" t="s">
        <v>79</v>
      </c>
      <c r="F1087" s="5" t="s">
        <v>15</v>
      </c>
      <c r="G1087" s="104">
        <v>2</v>
      </c>
      <c r="H1087" s="37">
        <v>0</v>
      </c>
      <c r="I1087" s="51">
        <f t="shared" si="505"/>
        <v>0</v>
      </c>
      <c r="J1087" s="38">
        <f t="shared" si="506"/>
        <v>0</v>
      </c>
      <c r="K1087" s="38">
        <f t="shared" si="507"/>
        <v>0</v>
      </c>
      <c r="L1087" s="38">
        <f t="shared" si="508"/>
        <v>0</v>
      </c>
    </row>
    <row r="1088" spans="4:12" x14ac:dyDescent="0.25">
      <c r="D1088" s="162" t="s">
        <v>80</v>
      </c>
      <c r="E1088" s="162"/>
      <c r="F1088" s="162"/>
      <c r="G1088" s="162"/>
      <c r="H1088" s="162"/>
      <c r="I1088" s="162"/>
      <c r="J1088" s="103">
        <f>SUM(J1075:J1087)</f>
        <v>0</v>
      </c>
      <c r="K1088" s="103">
        <f>SUM(K1075:K1087)</f>
        <v>0</v>
      </c>
      <c r="L1088" s="103">
        <f>SUM(L1075:L1087)</f>
        <v>0</v>
      </c>
    </row>
    <row r="1089" spans="4:12" x14ac:dyDescent="0.25">
      <c r="D1089" s="62"/>
      <c r="E1089" s="10"/>
      <c r="F1089" s="11"/>
      <c r="G1089" s="106"/>
      <c r="H1089" s="41"/>
      <c r="I1089" s="157"/>
      <c r="J1089" s="157"/>
      <c r="K1089" s="157"/>
      <c r="L1089" s="157"/>
    </row>
    <row r="1090" spans="4:12" x14ac:dyDescent="0.25">
      <c r="D1090" s="30" t="s">
        <v>81</v>
      </c>
      <c r="E1090" s="163" t="s">
        <v>221</v>
      </c>
      <c r="F1090" s="163"/>
      <c r="G1090" s="163"/>
      <c r="H1090" s="163"/>
      <c r="I1090" s="163"/>
      <c r="J1090" s="103">
        <f>J1088+J1072+J1045</f>
        <v>0</v>
      </c>
      <c r="K1090" s="103">
        <f>K1088+K1072+K1045</f>
        <v>0</v>
      </c>
      <c r="L1090" s="103">
        <f>L1088+L1072+L1045</f>
        <v>0</v>
      </c>
    </row>
    <row r="1091" spans="4:12" x14ac:dyDescent="0.25">
      <c r="D1091" s="62"/>
      <c r="E1091" s="7"/>
      <c r="F1091" s="11"/>
      <c r="G1091" s="106"/>
      <c r="H1091" s="41"/>
      <c r="I1091" s="157"/>
      <c r="J1091" s="157"/>
      <c r="K1091" s="157"/>
      <c r="L1091" s="157"/>
    </row>
    <row r="1092" spans="4:12" x14ac:dyDescent="0.25">
      <c r="D1092" s="31" t="s">
        <v>82</v>
      </c>
      <c r="E1092" s="16" t="s">
        <v>83</v>
      </c>
      <c r="F1092" s="11"/>
      <c r="G1092" s="106"/>
      <c r="H1092" s="41"/>
      <c r="I1092" s="157"/>
      <c r="J1092" s="157"/>
      <c r="K1092" s="157"/>
      <c r="L1092" s="157"/>
    </row>
    <row r="1093" spans="4:12" x14ac:dyDescent="0.25">
      <c r="D1093" s="30" t="s">
        <v>84</v>
      </c>
      <c r="E1093" s="13" t="s">
        <v>85</v>
      </c>
      <c r="F1093" s="11"/>
      <c r="G1093" s="106"/>
      <c r="H1093" s="41"/>
      <c r="I1093" s="157"/>
      <c r="J1093" s="157"/>
      <c r="K1093" s="157"/>
      <c r="L1093" s="157"/>
    </row>
    <row r="1094" spans="4:12" x14ac:dyDescent="0.25">
      <c r="D1094" s="29">
        <v>1</v>
      </c>
      <c r="E1094" s="8" t="s">
        <v>86</v>
      </c>
      <c r="F1094" s="5" t="s">
        <v>87</v>
      </c>
      <c r="G1094" s="104" t="s">
        <v>17</v>
      </c>
      <c r="H1094" s="40" t="s">
        <v>17</v>
      </c>
      <c r="I1094" s="50" t="s">
        <v>17</v>
      </c>
      <c r="J1094" s="92" t="s">
        <v>17</v>
      </c>
      <c r="K1094" s="92" t="s">
        <v>17</v>
      </c>
      <c r="L1094" s="92" t="s">
        <v>17</v>
      </c>
    </row>
    <row r="1095" spans="4:12" x14ac:dyDescent="0.25">
      <c r="D1095" s="29" t="s">
        <v>207</v>
      </c>
      <c r="E1095" s="8" t="s">
        <v>88</v>
      </c>
      <c r="F1095" s="5" t="s">
        <v>15</v>
      </c>
      <c r="G1095" s="104">
        <v>0</v>
      </c>
      <c r="H1095" s="37">
        <v>0</v>
      </c>
      <c r="I1095" s="51">
        <f t="shared" ref="I1095:I1098" si="509">H1095*1.2</f>
        <v>0</v>
      </c>
      <c r="J1095" s="38">
        <f t="shared" ref="J1095:J1098" si="510">G1095*H1095</f>
        <v>0</v>
      </c>
      <c r="K1095" s="38">
        <f t="shared" ref="K1095:K1098" si="511">(I1095-H1095)*G1095</f>
        <v>0</v>
      </c>
      <c r="L1095" s="38">
        <f t="shared" ref="L1095:L1098" si="512">J1095+K1095</f>
        <v>0</v>
      </c>
    </row>
    <row r="1096" spans="4:12" x14ac:dyDescent="0.25">
      <c r="D1096" s="29" t="s">
        <v>208</v>
      </c>
      <c r="E1096" s="8" t="s">
        <v>89</v>
      </c>
      <c r="F1096" s="17" t="s">
        <v>15</v>
      </c>
      <c r="G1096" s="104">
        <v>2</v>
      </c>
      <c r="H1096" s="37">
        <v>0</v>
      </c>
      <c r="I1096" s="51">
        <f t="shared" si="509"/>
        <v>0</v>
      </c>
      <c r="J1096" s="38">
        <f t="shared" si="510"/>
        <v>0</v>
      </c>
      <c r="K1096" s="38">
        <f t="shared" si="511"/>
        <v>0</v>
      </c>
      <c r="L1096" s="38">
        <f t="shared" si="512"/>
        <v>0</v>
      </c>
    </row>
    <row r="1097" spans="4:12" x14ac:dyDescent="0.25">
      <c r="D1097" s="29">
        <v>2</v>
      </c>
      <c r="E1097" s="4" t="s">
        <v>91</v>
      </c>
      <c r="F1097" s="5" t="s">
        <v>15</v>
      </c>
      <c r="G1097" s="104">
        <v>0</v>
      </c>
      <c r="H1097" s="37">
        <v>0</v>
      </c>
      <c r="I1097" s="51">
        <f t="shared" si="509"/>
        <v>0</v>
      </c>
      <c r="J1097" s="38">
        <f t="shared" si="510"/>
        <v>0</v>
      </c>
      <c r="K1097" s="38">
        <f t="shared" si="511"/>
        <v>0</v>
      </c>
      <c r="L1097" s="38">
        <f t="shared" si="512"/>
        <v>0</v>
      </c>
    </row>
    <row r="1098" spans="4:12" x14ac:dyDescent="0.25">
      <c r="D1098" s="29">
        <v>3</v>
      </c>
      <c r="E1098" s="4" t="s">
        <v>92</v>
      </c>
      <c r="F1098" s="5" t="s">
        <v>15</v>
      </c>
      <c r="G1098" s="104">
        <v>1</v>
      </c>
      <c r="H1098" s="37">
        <v>0</v>
      </c>
      <c r="I1098" s="51">
        <f t="shared" si="509"/>
        <v>0</v>
      </c>
      <c r="J1098" s="38">
        <f t="shared" si="510"/>
        <v>0</v>
      </c>
      <c r="K1098" s="38">
        <f t="shared" si="511"/>
        <v>0</v>
      </c>
      <c r="L1098" s="38">
        <f t="shared" si="512"/>
        <v>0</v>
      </c>
    </row>
    <row r="1099" spans="4:12" x14ac:dyDescent="0.25">
      <c r="D1099" s="161" t="s">
        <v>93</v>
      </c>
      <c r="E1099" s="161"/>
      <c r="F1099" s="161"/>
      <c r="G1099" s="161"/>
      <c r="H1099" s="161"/>
      <c r="I1099" s="161"/>
      <c r="J1099" s="103">
        <f>SUM(J1095:J1098)</f>
        <v>0</v>
      </c>
      <c r="K1099" s="103">
        <f>SUM(K1095:K1098)</f>
        <v>0</v>
      </c>
      <c r="L1099" s="103">
        <f>SUM(L1095:L1098)</f>
        <v>0</v>
      </c>
    </row>
    <row r="1100" spans="4:12" x14ac:dyDescent="0.25">
      <c r="D1100" s="62"/>
      <c r="E1100" s="8"/>
      <c r="F1100" s="11"/>
      <c r="G1100" s="106"/>
      <c r="H1100" s="41"/>
      <c r="I1100" s="157"/>
      <c r="J1100" s="157"/>
      <c r="K1100" s="157"/>
      <c r="L1100" s="157"/>
    </row>
    <row r="1101" spans="4:12" x14ac:dyDescent="0.25">
      <c r="D1101" s="30" t="s">
        <v>94</v>
      </c>
      <c r="E1101" s="13" t="s">
        <v>40</v>
      </c>
      <c r="F1101" s="11"/>
      <c r="G1101" s="106"/>
      <c r="H1101" s="41"/>
      <c r="I1101" s="157"/>
      <c r="J1101" s="157"/>
      <c r="K1101" s="157"/>
      <c r="L1101" s="157"/>
    </row>
    <row r="1102" spans="4:12" ht="33.75" x14ac:dyDescent="0.25">
      <c r="D1102" s="29">
        <v>1</v>
      </c>
      <c r="E1102" s="4" t="s">
        <v>95</v>
      </c>
      <c r="F1102" s="5" t="s">
        <v>17</v>
      </c>
      <c r="G1102" s="104" t="s">
        <v>17</v>
      </c>
      <c r="H1102" s="40" t="s">
        <v>17</v>
      </c>
      <c r="I1102" s="50" t="s">
        <v>17</v>
      </c>
      <c r="J1102" s="92" t="s">
        <v>17</v>
      </c>
      <c r="K1102" s="92" t="s">
        <v>17</v>
      </c>
      <c r="L1102" s="92" t="s">
        <v>17</v>
      </c>
    </row>
    <row r="1103" spans="4:12" ht="33.75" x14ac:dyDescent="0.25">
      <c r="D1103" s="29" t="s">
        <v>207</v>
      </c>
      <c r="E1103" s="4" t="s">
        <v>96</v>
      </c>
      <c r="F1103" s="5" t="s">
        <v>15</v>
      </c>
      <c r="G1103" s="104">
        <v>2</v>
      </c>
      <c r="H1103" s="37">
        <v>0</v>
      </c>
      <c r="I1103" s="51">
        <f t="shared" ref="I1103:I1108" si="513">H1103*1.2</f>
        <v>0</v>
      </c>
      <c r="J1103" s="38">
        <f t="shared" ref="J1103:J1108" si="514">G1103*H1103</f>
        <v>0</v>
      </c>
      <c r="K1103" s="38">
        <f t="shared" ref="K1103:K1108" si="515">(I1103-H1103)*G1103</f>
        <v>0</v>
      </c>
      <c r="L1103" s="38">
        <f t="shared" ref="L1103:L1108" si="516">J1103+K1103</f>
        <v>0</v>
      </c>
    </row>
    <row r="1104" spans="4:12" x14ac:dyDescent="0.25">
      <c r="D1104" s="29" t="s">
        <v>208</v>
      </c>
      <c r="E1104" s="4" t="s">
        <v>97</v>
      </c>
      <c r="F1104" s="5" t="s">
        <v>15</v>
      </c>
      <c r="G1104" s="104">
        <v>0</v>
      </c>
      <c r="H1104" s="37">
        <v>0</v>
      </c>
      <c r="I1104" s="51">
        <f t="shared" si="513"/>
        <v>0</v>
      </c>
      <c r="J1104" s="38">
        <f t="shared" si="514"/>
        <v>0</v>
      </c>
      <c r="K1104" s="38">
        <f t="shared" si="515"/>
        <v>0</v>
      </c>
      <c r="L1104" s="38">
        <f t="shared" si="516"/>
        <v>0</v>
      </c>
    </row>
    <row r="1105" spans="4:12" x14ac:dyDescent="0.25">
      <c r="D1105" s="29">
        <v>2</v>
      </c>
      <c r="E1105" s="8" t="s">
        <v>98</v>
      </c>
      <c r="F1105" s="5" t="s">
        <v>15</v>
      </c>
      <c r="G1105" s="104">
        <v>6</v>
      </c>
      <c r="H1105" s="37">
        <v>0</v>
      </c>
      <c r="I1105" s="51">
        <f t="shared" si="513"/>
        <v>0</v>
      </c>
      <c r="J1105" s="38">
        <f t="shared" si="514"/>
        <v>0</v>
      </c>
      <c r="K1105" s="38">
        <f t="shared" si="515"/>
        <v>0</v>
      </c>
      <c r="L1105" s="38">
        <f t="shared" si="516"/>
        <v>0</v>
      </c>
    </row>
    <row r="1106" spans="4:12" x14ac:dyDescent="0.25">
      <c r="D1106" s="29">
        <v>3</v>
      </c>
      <c r="E1106" s="8" t="s">
        <v>99</v>
      </c>
      <c r="F1106" s="5" t="s">
        <v>15</v>
      </c>
      <c r="G1106" s="104">
        <v>2</v>
      </c>
      <c r="H1106" s="37">
        <v>0</v>
      </c>
      <c r="I1106" s="51">
        <f t="shared" si="513"/>
        <v>0</v>
      </c>
      <c r="J1106" s="38">
        <f t="shared" si="514"/>
        <v>0</v>
      </c>
      <c r="K1106" s="38">
        <f t="shared" si="515"/>
        <v>0</v>
      </c>
      <c r="L1106" s="38">
        <f t="shared" si="516"/>
        <v>0</v>
      </c>
    </row>
    <row r="1107" spans="4:12" x14ac:dyDescent="0.25">
      <c r="D1107" s="29">
        <v>4</v>
      </c>
      <c r="E1107" s="8" t="s">
        <v>100</v>
      </c>
      <c r="F1107" s="5" t="s">
        <v>15</v>
      </c>
      <c r="G1107" s="104">
        <v>4</v>
      </c>
      <c r="H1107" s="37">
        <v>0</v>
      </c>
      <c r="I1107" s="51">
        <f t="shared" si="513"/>
        <v>0</v>
      </c>
      <c r="J1107" s="38">
        <f t="shared" si="514"/>
        <v>0</v>
      </c>
      <c r="K1107" s="38">
        <f t="shared" si="515"/>
        <v>0</v>
      </c>
      <c r="L1107" s="38">
        <f t="shared" si="516"/>
        <v>0</v>
      </c>
    </row>
    <row r="1108" spans="4:12" x14ac:dyDescent="0.25">
      <c r="D1108" s="29">
        <v>5</v>
      </c>
      <c r="E1108" s="8" t="s">
        <v>101</v>
      </c>
      <c r="F1108" s="5" t="s">
        <v>15</v>
      </c>
      <c r="G1108" s="104">
        <v>1</v>
      </c>
      <c r="H1108" s="37">
        <v>0</v>
      </c>
      <c r="I1108" s="51">
        <f t="shared" si="513"/>
        <v>0</v>
      </c>
      <c r="J1108" s="38">
        <f t="shared" si="514"/>
        <v>0</v>
      </c>
      <c r="K1108" s="38">
        <f t="shared" si="515"/>
        <v>0</v>
      </c>
      <c r="L1108" s="38">
        <f t="shared" si="516"/>
        <v>0</v>
      </c>
    </row>
    <row r="1109" spans="4:12" x14ac:dyDescent="0.25">
      <c r="D1109" s="162" t="s">
        <v>102</v>
      </c>
      <c r="E1109" s="162"/>
      <c r="F1109" s="162"/>
      <c r="G1109" s="162"/>
      <c r="H1109" s="162"/>
      <c r="I1109" s="162"/>
      <c r="J1109" s="103">
        <f>SUM(J1103:J1108)</f>
        <v>0</v>
      </c>
      <c r="K1109" s="103">
        <f>SUM(K1103:K1108)</f>
        <v>0</v>
      </c>
      <c r="L1109" s="103">
        <f>SUM(L1103:L1108)</f>
        <v>0</v>
      </c>
    </row>
    <row r="1110" spans="4:12" x14ac:dyDescent="0.25">
      <c r="D1110" s="62"/>
      <c r="E1110" s="10"/>
      <c r="F1110" s="11"/>
      <c r="G1110" s="106"/>
      <c r="H1110" s="41"/>
      <c r="I1110" s="157"/>
      <c r="J1110" s="157"/>
      <c r="K1110" s="157"/>
      <c r="L1110" s="157"/>
    </row>
    <row r="1111" spans="4:12" x14ac:dyDescent="0.25">
      <c r="D1111" s="30" t="s">
        <v>82</v>
      </c>
      <c r="E1111" s="163" t="s">
        <v>185</v>
      </c>
      <c r="F1111" s="163"/>
      <c r="G1111" s="163"/>
      <c r="H1111" s="163"/>
      <c r="I1111" s="163"/>
      <c r="J1111" s="103">
        <f>J1109+J1099</f>
        <v>0</v>
      </c>
      <c r="K1111" s="103">
        <f>K1109+K1099</f>
        <v>0</v>
      </c>
      <c r="L1111" s="103">
        <f>L1109+L1099</f>
        <v>0</v>
      </c>
    </row>
    <row r="1112" spans="4:12" x14ac:dyDescent="0.25">
      <c r="D1112" s="62"/>
      <c r="E1112" s="10"/>
      <c r="F1112" s="11"/>
      <c r="G1112" s="106"/>
      <c r="H1112" s="41"/>
      <c r="I1112" s="157"/>
      <c r="J1112" s="157"/>
      <c r="K1112" s="157"/>
      <c r="L1112" s="157"/>
    </row>
    <row r="1113" spans="4:12" x14ac:dyDescent="0.25">
      <c r="D1113" s="31" t="s">
        <v>103</v>
      </c>
      <c r="E1113" s="16" t="s">
        <v>104</v>
      </c>
      <c r="F1113" s="11"/>
      <c r="G1113" s="106"/>
      <c r="H1113" s="41"/>
      <c r="I1113" s="157"/>
      <c r="J1113" s="157"/>
      <c r="K1113" s="157"/>
      <c r="L1113" s="157"/>
    </row>
    <row r="1114" spans="4:12" x14ac:dyDescent="0.25">
      <c r="D1114" s="29">
        <v>1</v>
      </c>
      <c r="E1114" s="4" t="s">
        <v>105</v>
      </c>
      <c r="F1114" s="5" t="s">
        <v>106</v>
      </c>
      <c r="G1114" s="104">
        <v>180</v>
      </c>
      <c r="H1114" s="37">
        <v>0</v>
      </c>
      <c r="I1114" s="51">
        <f t="shared" ref="I1114" si="517">H1114*1.2</f>
        <v>0</v>
      </c>
      <c r="J1114" s="38">
        <f t="shared" ref="J1114" si="518">G1114*H1114</f>
        <v>0</v>
      </c>
      <c r="K1114" s="38">
        <f t="shared" ref="K1114" si="519">(I1114-H1114)*G1114</f>
        <v>0</v>
      </c>
      <c r="L1114" s="38">
        <f t="shared" ref="L1114" si="520">J1114+K1114</f>
        <v>0</v>
      </c>
    </row>
    <row r="1115" spans="4:12" x14ac:dyDescent="0.25">
      <c r="D1115" s="30" t="s">
        <v>103</v>
      </c>
      <c r="E1115" s="136" t="s">
        <v>186</v>
      </c>
      <c r="F1115" s="136"/>
      <c r="G1115" s="136"/>
      <c r="H1115" s="136"/>
      <c r="I1115" s="136"/>
      <c r="J1115" s="103">
        <f>SUM(J1114)</f>
        <v>0</v>
      </c>
      <c r="K1115" s="103">
        <f>SUM(K1114)</f>
        <v>0</v>
      </c>
      <c r="L1115" s="103">
        <f>SUM(L1114)</f>
        <v>0</v>
      </c>
    </row>
    <row r="1116" spans="4:12" x14ac:dyDescent="0.25">
      <c r="D1116" s="62"/>
      <c r="E1116" s="10"/>
      <c r="F1116" s="11"/>
      <c r="G1116" s="106"/>
      <c r="H1116" s="41"/>
      <c r="I1116" s="157"/>
      <c r="J1116" s="157"/>
      <c r="K1116" s="157"/>
      <c r="L1116" s="157"/>
    </row>
    <row r="1117" spans="4:12" x14ac:dyDescent="0.25">
      <c r="D1117" s="31" t="s">
        <v>116</v>
      </c>
      <c r="E1117" s="18" t="s">
        <v>117</v>
      </c>
      <c r="F1117" s="11"/>
      <c r="G1117" s="106"/>
      <c r="H1117" s="41"/>
      <c r="I1117" s="157"/>
      <c r="J1117" s="157"/>
      <c r="K1117" s="157"/>
      <c r="L1117" s="157"/>
    </row>
    <row r="1118" spans="4:12" x14ac:dyDescent="0.25">
      <c r="D1118" s="32">
        <v>1</v>
      </c>
      <c r="E1118" s="20" t="s">
        <v>118</v>
      </c>
      <c r="F1118" s="19" t="s">
        <v>106</v>
      </c>
      <c r="G1118" s="108">
        <v>60</v>
      </c>
      <c r="H1118" s="37">
        <v>0</v>
      </c>
      <c r="I1118" s="51">
        <f t="shared" ref="I1118:I1119" si="521">H1118*1.2</f>
        <v>0</v>
      </c>
      <c r="J1118" s="38">
        <f t="shared" ref="J1118:J1119" si="522">G1118*H1118</f>
        <v>0</v>
      </c>
      <c r="K1118" s="38">
        <f t="shared" ref="K1118:K1119" si="523">(I1118-H1118)*G1118</f>
        <v>0</v>
      </c>
      <c r="L1118" s="38">
        <f t="shared" ref="L1118:L1119" si="524">J1118+K1118</f>
        <v>0</v>
      </c>
    </row>
    <row r="1119" spans="4:12" x14ac:dyDescent="0.25">
      <c r="D1119" s="32">
        <v>2</v>
      </c>
      <c r="E1119" s="20" t="s">
        <v>119</v>
      </c>
      <c r="F1119" s="19" t="s">
        <v>106</v>
      </c>
      <c r="G1119" s="108">
        <v>150</v>
      </c>
      <c r="H1119" s="37">
        <v>0</v>
      </c>
      <c r="I1119" s="51">
        <f t="shared" si="521"/>
        <v>0</v>
      </c>
      <c r="J1119" s="38">
        <f t="shared" si="522"/>
        <v>0</v>
      </c>
      <c r="K1119" s="38">
        <f t="shared" si="523"/>
        <v>0</v>
      </c>
      <c r="L1119" s="38">
        <f t="shared" si="524"/>
        <v>0</v>
      </c>
    </row>
    <row r="1120" spans="4:12" x14ac:dyDescent="0.25">
      <c r="D1120" s="63" t="s">
        <v>116</v>
      </c>
      <c r="E1120" s="160" t="s">
        <v>238</v>
      </c>
      <c r="F1120" s="160"/>
      <c r="G1120" s="160"/>
      <c r="H1120" s="160"/>
      <c r="I1120" s="160"/>
      <c r="J1120" s="103">
        <f>SUM(J1118:J1119)</f>
        <v>0</v>
      </c>
      <c r="K1120" s="103">
        <f>SUM(K1118:K1119)</f>
        <v>0</v>
      </c>
      <c r="L1120" s="103">
        <f>SUM(L1118:L1119)</f>
        <v>0</v>
      </c>
    </row>
    <row r="1121" spans="4:12" x14ac:dyDescent="0.25">
      <c r="D1121" s="62"/>
      <c r="E1121" s="10"/>
      <c r="F1121" s="11"/>
      <c r="G1121" s="106"/>
      <c r="H1121" s="41"/>
      <c r="I1121" s="157"/>
      <c r="J1121" s="157"/>
      <c r="K1121" s="157"/>
      <c r="L1121" s="157"/>
    </row>
    <row r="1122" spans="4:12" x14ac:dyDescent="0.25">
      <c r="D1122" s="33" t="s">
        <v>120</v>
      </c>
      <c r="E1122" s="16" t="s">
        <v>121</v>
      </c>
      <c r="F1122" s="11"/>
      <c r="G1122" s="106"/>
      <c r="H1122" s="41"/>
      <c r="I1122" s="157"/>
      <c r="J1122" s="157"/>
      <c r="K1122" s="157"/>
      <c r="L1122" s="157"/>
    </row>
    <row r="1123" spans="4:12" ht="33.75" x14ac:dyDescent="0.25">
      <c r="D1123" s="34">
        <v>1</v>
      </c>
      <c r="E1123" s="4" t="s">
        <v>122</v>
      </c>
      <c r="F1123" s="5" t="s">
        <v>52</v>
      </c>
      <c r="G1123" s="104">
        <v>1</v>
      </c>
      <c r="H1123" s="37">
        <v>0</v>
      </c>
      <c r="I1123" s="51">
        <f t="shared" ref="I1123:I1125" si="525">H1123*1.2</f>
        <v>0</v>
      </c>
      <c r="J1123" s="38">
        <f t="shared" ref="J1123:J1125" si="526">G1123*H1123</f>
        <v>0</v>
      </c>
      <c r="K1123" s="38">
        <f t="shared" ref="K1123:K1125" si="527">(I1123-H1123)*G1123</f>
        <v>0</v>
      </c>
      <c r="L1123" s="38">
        <f t="shared" ref="L1123:L1125" si="528">J1123+K1123</f>
        <v>0</v>
      </c>
    </row>
    <row r="1124" spans="4:12" ht="67.5" x14ac:dyDescent="0.25">
      <c r="D1124" s="34">
        <v>2</v>
      </c>
      <c r="E1124" s="4" t="s">
        <v>123</v>
      </c>
      <c r="F1124" s="5" t="s">
        <v>52</v>
      </c>
      <c r="G1124" s="104">
        <v>1</v>
      </c>
      <c r="H1124" s="37">
        <v>0</v>
      </c>
      <c r="I1124" s="51">
        <f t="shared" si="525"/>
        <v>0</v>
      </c>
      <c r="J1124" s="38">
        <f t="shared" si="526"/>
        <v>0</v>
      </c>
      <c r="K1124" s="38">
        <f t="shared" si="527"/>
        <v>0</v>
      </c>
      <c r="L1124" s="38">
        <f t="shared" si="528"/>
        <v>0</v>
      </c>
    </row>
    <row r="1125" spans="4:12" ht="22.5" x14ac:dyDescent="0.25">
      <c r="D1125" s="34">
        <v>3</v>
      </c>
      <c r="E1125" s="4" t="s">
        <v>124</v>
      </c>
      <c r="F1125" s="5" t="s">
        <v>52</v>
      </c>
      <c r="G1125" s="104">
        <v>1</v>
      </c>
      <c r="H1125" s="37">
        <v>0</v>
      </c>
      <c r="I1125" s="51">
        <f t="shared" si="525"/>
        <v>0</v>
      </c>
      <c r="J1125" s="38">
        <f t="shared" si="526"/>
        <v>0</v>
      </c>
      <c r="K1125" s="38">
        <f t="shared" si="527"/>
        <v>0</v>
      </c>
      <c r="L1125" s="38">
        <f t="shared" si="528"/>
        <v>0</v>
      </c>
    </row>
    <row r="1126" spans="4:12" x14ac:dyDescent="0.25">
      <c r="D1126" s="30" t="s">
        <v>120</v>
      </c>
      <c r="E1126" s="136" t="s">
        <v>188</v>
      </c>
      <c r="F1126" s="136"/>
      <c r="G1126" s="136"/>
      <c r="H1126" s="136"/>
      <c r="I1126" s="136"/>
      <c r="J1126" s="103">
        <f>SUM(J1123:J1125)</f>
        <v>0</v>
      </c>
      <c r="K1126" s="103">
        <f>SUM(K1123:K1125)</f>
        <v>0</v>
      </c>
      <c r="L1126" s="103">
        <f>SUM(L1123:L1125)</f>
        <v>0</v>
      </c>
    </row>
    <row r="1127" spans="4:12" x14ac:dyDescent="0.25">
      <c r="D1127" s="62"/>
      <c r="E1127" s="21"/>
      <c r="F1127" s="11"/>
      <c r="G1127" s="106"/>
      <c r="H1127" s="41"/>
      <c r="I1127" s="158"/>
      <c r="J1127" s="158"/>
      <c r="K1127" s="158"/>
      <c r="L1127" s="158"/>
    </row>
    <row r="1128" spans="4:12" x14ac:dyDescent="0.25">
      <c r="D1128" s="30" t="s">
        <v>81</v>
      </c>
      <c r="E1128" s="136" t="s">
        <v>178</v>
      </c>
      <c r="F1128" s="136"/>
      <c r="G1128" s="136"/>
      <c r="H1128" s="136"/>
      <c r="I1128" s="136"/>
      <c r="J1128" s="38">
        <f>J1090</f>
        <v>0</v>
      </c>
      <c r="K1128" s="38">
        <f>K1090</f>
        <v>0</v>
      </c>
      <c r="L1128" s="38">
        <f>L1090</f>
        <v>0</v>
      </c>
    </row>
    <row r="1129" spans="4:12" x14ac:dyDescent="0.25">
      <c r="D1129" s="30" t="s">
        <v>82</v>
      </c>
      <c r="E1129" s="136" t="s">
        <v>215</v>
      </c>
      <c r="F1129" s="136"/>
      <c r="G1129" s="136"/>
      <c r="H1129" s="136"/>
      <c r="I1129" s="136"/>
      <c r="J1129" s="38">
        <f>J1111</f>
        <v>0</v>
      </c>
      <c r="K1129" s="38">
        <f>K1111</f>
        <v>0</v>
      </c>
      <c r="L1129" s="38">
        <f>L1111</f>
        <v>0</v>
      </c>
    </row>
    <row r="1130" spans="4:12" x14ac:dyDescent="0.25">
      <c r="D1130" s="30" t="s">
        <v>103</v>
      </c>
      <c r="E1130" s="136" t="s">
        <v>216</v>
      </c>
      <c r="F1130" s="136"/>
      <c r="G1130" s="136"/>
      <c r="H1130" s="136"/>
      <c r="I1130" s="136"/>
      <c r="J1130" s="38">
        <f>J1115</f>
        <v>0</v>
      </c>
      <c r="K1130" s="38">
        <f>K1115</f>
        <v>0</v>
      </c>
      <c r="L1130" s="38">
        <f>L1115</f>
        <v>0</v>
      </c>
    </row>
    <row r="1131" spans="4:12" x14ac:dyDescent="0.25">
      <c r="D1131" s="30" t="s">
        <v>116</v>
      </c>
      <c r="E1131" s="136" t="s">
        <v>217</v>
      </c>
      <c r="F1131" s="136"/>
      <c r="G1131" s="136"/>
      <c r="H1131" s="136"/>
      <c r="I1131" s="136"/>
      <c r="J1131" s="38">
        <f>J1120</f>
        <v>0</v>
      </c>
      <c r="K1131" s="38">
        <f>K1120</f>
        <v>0</v>
      </c>
      <c r="L1131" s="38">
        <f>L1120</f>
        <v>0</v>
      </c>
    </row>
    <row r="1132" spans="4:12" x14ac:dyDescent="0.25">
      <c r="D1132" s="30" t="s">
        <v>120</v>
      </c>
      <c r="E1132" s="136" t="s">
        <v>218</v>
      </c>
      <c r="F1132" s="136"/>
      <c r="G1132" s="136"/>
      <c r="H1132" s="136"/>
      <c r="I1132" s="136"/>
      <c r="J1132" s="38">
        <f>J1126</f>
        <v>0</v>
      </c>
      <c r="K1132" s="38">
        <f>K1126</f>
        <v>0</v>
      </c>
      <c r="L1132" s="38">
        <f>L1126</f>
        <v>0</v>
      </c>
    </row>
    <row r="1133" spans="4:12" ht="31.5" customHeight="1" x14ac:dyDescent="0.25">
      <c r="D1133" s="69">
        <v>8</v>
      </c>
      <c r="E1133" s="156" t="s">
        <v>226</v>
      </c>
      <c r="F1133" s="156"/>
      <c r="G1133" s="156"/>
      <c r="H1133" s="156"/>
      <c r="I1133" s="70" t="s">
        <v>127</v>
      </c>
      <c r="J1133" s="103">
        <f>SUM(J1128:J1132)</f>
        <v>0</v>
      </c>
      <c r="K1133" s="103">
        <f>SUM(K1128:K1132)</f>
        <v>0</v>
      </c>
      <c r="L1133" s="103">
        <f>SUM(L1128:L1132)</f>
        <v>0</v>
      </c>
    </row>
    <row r="1134" spans="4:12" x14ac:dyDescent="0.25">
      <c r="D1134" s="67"/>
    </row>
    <row r="1135" spans="4:12" x14ac:dyDescent="0.25">
      <c r="D1135" s="67"/>
    </row>
    <row r="1136" spans="4:12" x14ac:dyDescent="0.25">
      <c r="D1136" s="67"/>
    </row>
    <row r="1137" spans="4:12" x14ac:dyDescent="0.25">
      <c r="D1137" s="67"/>
    </row>
    <row r="1138" spans="4:12" x14ac:dyDescent="0.25">
      <c r="D1138" s="67"/>
    </row>
    <row r="1139" spans="4:12" x14ac:dyDescent="0.25">
      <c r="D1139" s="67"/>
    </row>
    <row r="1140" spans="4:12" x14ac:dyDescent="0.25">
      <c r="D1140" s="67"/>
    </row>
    <row r="1141" spans="4:12" x14ac:dyDescent="0.25">
      <c r="D1141" s="67"/>
    </row>
    <row r="1142" spans="4:12" x14ac:dyDescent="0.25">
      <c r="D1142" s="67"/>
    </row>
    <row r="1143" spans="4:12" x14ac:dyDescent="0.25">
      <c r="D1143" s="67"/>
    </row>
    <row r="1144" spans="4:12" x14ac:dyDescent="0.25">
      <c r="D1144" s="67"/>
    </row>
    <row r="1145" spans="4:12" x14ac:dyDescent="0.25">
      <c r="D1145" s="67"/>
    </row>
    <row r="1146" spans="4:12" x14ac:dyDescent="0.25">
      <c r="D1146" s="67"/>
    </row>
    <row r="1147" spans="4:12" x14ac:dyDescent="0.25">
      <c r="D1147" s="67"/>
    </row>
    <row r="1148" spans="4:12" x14ac:dyDescent="0.25">
      <c r="D1148" s="67"/>
    </row>
    <row r="1149" spans="4:12" x14ac:dyDescent="0.25">
      <c r="D1149" s="67"/>
    </row>
    <row r="1150" spans="4:12" ht="45" customHeight="1" x14ac:dyDescent="0.25">
      <c r="D1150" s="58">
        <v>9</v>
      </c>
      <c r="E1150" s="59" t="s">
        <v>228</v>
      </c>
      <c r="F1150" s="118"/>
      <c r="G1150" s="109"/>
      <c r="H1150" s="42"/>
      <c r="I1150" s="42"/>
      <c r="J1150" s="42"/>
      <c r="K1150" s="42"/>
      <c r="L1150" s="42"/>
    </row>
    <row r="1151" spans="4:12" x14ac:dyDescent="0.25">
      <c r="D1151" s="62"/>
      <c r="E1151" s="10"/>
      <c r="F1151" s="1"/>
      <c r="G1151" s="110"/>
      <c r="H1151" s="43"/>
      <c r="I1151" s="43"/>
      <c r="J1151" s="43"/>
      <c r="K1151" s="43"/>
      <c r="L1151" s="43"/>
    </row>
    <row r="1152" spans="4:12" x14ac:dyDescent="0.25">
      <c r="D1152" s="31" t="s">
        <v>81</v>
      </c>
      <c r="E1152" s="16" t="s">
        <v>128</v>
      </c>
      <c r="F1152" s="6"/>
      <c r="G1152" s="111"/>
      <c r="H1152" s="44"/>
      <c r="I1152" s="44"/>
      <c r="J1152" s="44"/>
      <c r="K1152" s="44"/>
      <c r="L1152" s="44"/>
    </row>
    <row r="1153" spans="4:12" x14ac:dyDescent="0.25">
      <c r="D1153" s="30" t="s">
        <v>130</v>
      </c>
      <c r="E1153" s="13" t="s">
        <v>85</v>
      </c>
      <c r="F1153" s="1"/>
      <c r="G1153" s="110"/>
      <c r="H1153" s="43"/>
      <c r="I1153" s="120"/>
      <c r="J1153" s="120"/>
      <c r="K1153" s="120"/>
      <c r="L1153" s="120"/>
    </row>
    <row r="1154" spans="4:12" ht="39.950000000000003" customHeight="1" x14ac:dyDescent="0.25">
      <c r="D1154" s="128" t="s">
        <v>0</v>
      </c>
      <c r="E1154" s="129" t="s">
        <v>1</v>
      </c>
      <c r="F1154" s="71" t="s">
        <v>2</v>
      </c>
      <c r="G1154" s="125" t="s">
        <v>3</v>
      </c>
      <c r="H1154" s="126" t="s">
        <v>4</v>
      </c>
      <c r="I1154" s="127" t="s">
        <v>5</v>
      </c>
      <c r="J1154" s="90" t="s">
        <v>263</v>
      </c>
      <c r="K1154" s="90" t="s">
        <v>6</v>
      </c>
      <c r="L1154" s="90" t="s">
        <v>264</v>
      </c>
    </row>
    <row r="1155" spans="4:12" ht="39.950000000000003" customHeight="1" x14ac:dyDescent="0.25">
      <c r="D1155" s="30">
        <v>1</v>
      </c>
      <c r="E1155" s="123">
        <v>2</v>
      </c>
      <c r="F1155" s="12">
        <v>3</v>
      </c>
      <c r="G1155" s="104">
        <v>4</v>
      </c>
      <c r="H1155" s="87">
        <v>5</v>
      </c>
      <c r="I1155" s="88">
        <v>6</v>
      </c>
      <c r="J1155" s="91" t="s">
        <v>260</v>
      </c>
      <c r="K1155" s="91" t="s">
        <v>261</v>
      </c>
      <c r="L1155" s="91" t="s">
        <v>262</v>
      </c>
    </row>
    <row r="1156" spans="4:12" ht="22.5" x14ac:dyDescent="0.25">
      <c r="D1156" s="164">
        <v>1</v>
      </c>
      <c r="E1156" s="3" t="s">
        <v>7</v>
      </c>
      <c r="F1156" s="165" t="s">
        <v>15</v>
      </c>
      <c r="G1156" s="166">
        <v>1</v>
      </c>
      <c r="H1156" s="155">
        <v>0</v>
      </c>
      <c r="I1156" s="149">
        <f>H1156*1.2</f>
        <v>0</v>
      </c>
      <c r="J1156" s="150">
        <f>G1156*H1156</f>
        <v>0</v>
      </c>
      <c r="K1156" s="150">
        <f>(I1156-H1156)*G1156</f>
        <v>0</v>
      </c>
      <c r="L1156" s="150">
        <f>J1156+K1156</f>
        <v>0</v>
      </c>
    </row>
    <row r="1157" spans="4:12" ht="45" x14ac:dyDescent="0.25">
      <c r="D1157" s="164"/>
      <c r="E1157" s="3" t="s">
        <v>8</v>
      </c>
      <c r="F1157" s="165"/>
      <c r="G1157" s="166"/>
      <c r="H1157" s="155"/>
      <c r="I1157" s="149"/>
      <c r="J1157" s="150"/>
      <c r="K1157" s="150"/>
      <c r="L1157" s="150"/>
    </row>
    <row r="1158" spans="4:12" x14ac:dyDescent="0.25">
      <c r="D1158" s="164"/>
      <c r="E1158" s="4" t="s">
        <v>9</v>
      </c>
      <c r="F1158" s="165"/>
      <c r="G1158" s="166"/>
      <c r="H1158" s="155"/>
      <c r="I1158" s="149"/>
      <c r="J1158" s="150"/>
      <c r="K1158" s="150"/>
      <c r="L1158" s="150"/>
    </row>
    <row r="1159" spans="4:12" x14ac:dyDescent="0.25">
      <c r="D1159" s="164"/>
      <c r="E1159" s="4" t="s">
        <v>10</v>
      </c>
      <c r="F1159" s="165"/>
      <c r="G1159" s="166"/>
      <c r="H1159" s="155"/>
      <c r="I1159" s="149"/>
      <c r="J1159" s="150"/>
      <c r="K1159" s="150"/>
      <c r="L1159" s="150"/>
    </row>
    <row r="1160" spans="4:12" x14ac:dyDescent="0.25">
      <c r="D1160" s="164"/>
      <c r="E1160" s="4" t="s">
        <v>11</v>
      </c>
      <c r="F1160" s="165"/>
      <c r="G1160" s="166"/>
      <c r="H1160" s="155"/>
      <c r="I1160" s="149"/>
      <c r="J1160" s="150"/>
      <c r="K1160" s="150"/>
      <c r="L1160" s="150"/>
    </row>
    <row r="1161" spans="4:12" x14ac:dyDescent="0.25">
      <c r="D1161" s="164"/>
      <c r="E1161" s="4" t="s">
        <v>162</v>
      </c>
      <c r="F1161" s="165"/>
      <c r="G1161" s="166"/>
      <c r="H1161" s="155"/>
      <c r="I1161" s="149"/>
      <c r="J1161" s="150"/>
      <c r="K1161" s="150"/>
      <c r="L1161" s="150"/>
    </row>
    <row r="1162" spans="4:12" x14ac:dyDescent="0.25">
      <c r="D1162" s="164"/>
      <c r="E1162" s="4" t="s">
        <v>13</v>
      </c>
      <c r="F1162" s="165"/>
      <c r="G1162" s="166"/>
      <c r="H1162" s="155"/>
      <c r="I1162" s="149"/>
      <c r="J1162" s="150"/>
      <c r="K1162" s="150"/>
      <c r="L1162" s="150"/>
    </row>
    <row r="1163" spans="4:12" x14ac:dyDescent="0.25">
      <c r="D1163" s="164"/>
      <c r="E1163" s="4" t="s">
        <v>14</v>
      </c>
      <c r="F1163" s="165"/>
      <c r="G1163" s="166"/>
      <c r="H1163" s="155"/>
      <c r="I1163" s="149"/>
      <c r="J1163" s="150"/>
      <c r="K1163" s="150"/>
      <c r="L1163" s="150"/>
    </row>
    <row r="1164" spans="4:12" ht="56.25" x14ac:dyDescent="0.25">
      <c r="D1164" s="29">
        <v>2</v>
      </c>
      <c r="E1164" s="4" t="s">
        <v>16</v>
      </c>
      <c r="F1164" s="5" t="s">
        <v>17</v>
      </c>
      <c r="G1164" s="104" t="s">
        <v>17</v>
      </c>
      <c r="H1164" s="40" t="s">
        <v>17</v>
      </c>
      <c r="I1164" s="50" t="s">
        <v>17</v>
      </c>
      <c r="J1164" s="92" t="s">
        <v>17</v>
      </c>
      <c r="K1164" s="92" t="s">
        <v>17</v>
      </c>
      <c r="L1164" s="92" t="s">
        <v>17</v>
      </c>
    </row>
    <row r="1165" spans="4:12" x14ac:dyDescent="0.25">
      <c r="D1165" s="29" t="s">
        <v>203</v>
      </c>
      <c r="E1165" s="4" t="s">
        <v>18</v>
      </c>
      <c r="F1165" s="5" t="s">
        <v>15</v>
      </c>
      <c r="G1165" s="104">
        <v>8</v>
      </c>
      <c r="H1165" s="37">
        <v>0</v>
      </c>
      <c r="I1165" s="51">
        <f t="shared" ref="I1165:I1168" si="529">H1165*1.2</f>
        <v>0</v>
      </c>
      <c r="J1165" s="38">
        <f t="shared" ref="J1165:J1168" si="530">G1165*H1165</f>
        <v>0</v>
      </c>
      <c r="K1165" s="38">
        <f t="shared" ref="K1165:K1168" si="531">(I1165-H1165)*G1165</f>
        <v>0</v>
      </c>
      <c r="L1165" s="38">
        <f t="shared" ref="L1165:L1168" si="532">J1165+K1165</f>
        <v>0</v>
      </c>
    </row>
    <row r="1166" spans="4:12" x14ac:dyDescent="0.25">
      <c r="D1166" s="29" t="s">
        <v>204</v>
      </c>
      <c r="E1166" s="8" t="s">
        <v>19</v>
      </c>
      <c r="F1166" s="5" t="s">
        <v>15</v>
      </c>
      <c r="G1166" s="104">
        <v>0</v>
      </c>
      <c r="H1166" s="37">
        <v>0</v>
      </c>
      <c r="I1166" s="51">
        <f t="shared" si="529"/>
        <v>0</v>
      </c>
      <c r="J1166" s="38">
        <f t="shared" si="530"/>
        <v>0</v>
      </c>
      <c r="K1166" s="38">
        <f t="shared" si="531"/>
        <v>0</v>
      </c>
      <c r="L1166" s="38">
        <f t="shared" si="532"/>
        <v>0</v>
      </c>
    </row>
    <row r="1167" spans="4:12" x14ac:dyDescent="0.25">
      <c r="D1167" s="29" t="s">
        <v>205</v>
      </c>
      <c r="E1167" s="8" t="s">
        <v>20</v>
      </c>
      <c r="F1167" s="5" t="s">
        <v>15</v>
      </c>
      <c r="G1167" s="104">
        <v>0</v>
      </c>
      <c r="H1167" s="37">
        <v>0</v>
      </c>
      <c r="I1167" s="51">
        <f t="shared" si="529"/>
        <v>0</v>
      </c>
      <c r="J1167" s="38">
        <f t="shared" si="530"/>
        <v>0</v>
      </c>
      <c r="K1167" s="38">
        <f t="shared" si="531"/>
        <v>0</v>
      </c>
      <c r="L1167" s="38">
        <f t="shared" si="532"/>
        <v>0</v>
      </c>
    </row>
    <row r="1168" spans="4:12" x14ac:dyDescent="0.25">
      <c r="D1168" s="29">
        <v>3</v>
      </c>
      <c r="E1168" s="4" t="s">
        <v>21</v>
      </c>
      <c r="F1168" s="5" t="s">
        <v>15</v>
      </c>
      <c r="G1168" s="104">
        <v>0</v>
      </c>
      <c r="H1168" s="37">
        <v>0</v>
      </c>
      <c r="I1168" s="51">
        <f t="shared" si="529"/>
        <v>0</v>
      </c>
      <c r="J1168" s="38">
        <f t="shared" si="530"/>
        <v>0</v>
      </c>
      <c r="K1168" s="38">
        <f t="shared" si="531"/>
        <v>0</v>
      </c>
      <c r="L1168" s="38">
        <f t="shared" si="532"/>
        <v>0</v>
      </c>
    </row>
    <row r="1169" spans="4:12" ht="33.75" x14ac:dyDescent="0.25">
      <c r="D1169" s="29">
        <v>4</v>
      </c>
      <c r="E1169" s="4" t="s">
        <v>22</v>
      </c>
      <c r="F1169" s="5" t="s">
        <v>17</v>
      </c>
      <c r="G1169" s="104" t="s">
        <v>17</v>
      </c>
      <c r="H1169" s="40" t="s">
        <v>17</v>
      </c>
      <c r="I1169" s="50" t="s">
        <v>17</v>
      </c>
      <c r="J1169" s="92" t="s">
        <v>17</v>
      </c>
      <c r="K1169" s="92" t="s">
        <v>17</v>
      </c>
      <c r="L1169" s="92" t="s">
        <v>17</v>
      </c>
    </row>
    <row r="1170" spans="4:12" x14ac:dyDescent="0.25">
      <c r="D1170" s="29" t="s">
        <v>191</v>
      </c>
      <c r="E1170" s="4" t="s">
        <v>23</v>
      </c>
      <c r="F1170" s="5" t="s">
        <v>15</v>
      </c>
      <c r="G1170" s="104">
        <v>8</v>
      </c>
      <c r="H1170" s="37">
        <v>0</v>
      </c>
      <c r="I1170" s="51">
        <f t="shared" ref="I1170:I1183" si="533">H1170*1.2</f>
        <v>0</v>
      </c>
      <c r="J1170" s="38">
        <f t="shared" ref="J1170:J1173" si="534">G1170*H1170</f>
        <v>0</v>
      </c>
      <c r="K1170" s="38">
        <f t="shared" ref="K1170:K1173" si="535">(I1170-H1170)*G1170</f>
        <v>0</v>
      </c>
      <c r="L1170" s="38">
        <f t="shared" ref="L1170:L1173" si="536">J1170+K1170</f>
        <v>0</v>
      </c>
    </row>
    <row r="1171" spans="4:12" x14ac:dyDescent="0.25">
      <c r="D1171" s="29" t="s">
        <v>192</v>
      </c>
      <c r="E1171" s="4" t="s">
        <v>24</v>
      </c>
      <c r="F1171" s="5" t="s">
        <v>15</v>
      </c>
      <c r="G1171" s="104">
        <v>0</v>
      </c>
      <c r="H1171" s="37">
        <v>0</v>
      </c>
      <c r="I1171" s="51">
        <f t="shared" si="533"/>
        <v>0</v>
      </c>
      <c r="J1171" s="38">
        <f t="shared" si="534"/>
        <v>0</v>
      </c>
      <c r="K1171" s="38">
        <f t="shared" si="535"/>
        <v>0</v>
      </c>
      <c r="L1171" s="38">
        <f t="shared" si="536"/>
        <v>0</v>
      </c>
    </row>
    <row r="1172" spans="4:12" ht="22.5" x14ac:dyDescent="0.25">
      <c r="D1172" s="29">
        <v>5</v>
      </c>
      <c r="E1172" s="3" t="s">
        <v>25</v>
      </c>
      <c r="F1172" s="5" t="s">
        <v>15</v>
      </c>
      <c r="G1172" s="104">
        <v>1</v>
      </c>
      <c r="H1172" s="37">
        <v>0</v>
      </c>
      <c r="I1172" s="51">
        <f t="shared" si="533"/>
        <v>0</v>
      </c>
      <c r="J1172" s="38">
        <f t="shared" si="534"/>
        <v>0</v>
      </c>
      <c r="K1172" s="38">
        <f t="shared" si="535"/>
        <v>0</v>
      </c>
      <c r="L1172" s="38">
        <f t="shared" si="536"/>
        <v>0</v>
      </c>
    </row>
    <row r="1173" spans="4:12" ht="33.75" x14ac:dyDescent="0.25">
      <c r="D1173" s="29">
        <v>6</v>
      </c>
      <c r="E1173" s="4" t="s">
        <v>26</v>
      </c>
      <c r="F1173" s="5" t="s">
        <v>15</v>
      </c>
      <c r="G1173" s="104">
        <v>8</v>
      </c>
      <c r="H1173" s="37">
        <v>0</v>
      </c>
      <c r="I1173" s="51">
        <f t="shared" si="533"/>
        <v>0</v>
      </c>
      <c r="J1173" s="38">
        <f t="shared" si="534"/>
        <v>0</v>
      </c>
      <c r="K1173" s="38">
        <f t="shared" si="535"/>
        <v>0</v>
      </c>
      <c r="L1173" s="38">
        <f t="shared" si="536"/>
        <v>0</v>
      </c>
    </row>
    <row r="1174" spans="4:12" x14ac:dyDescent="0.25">
      <c r="D1174" s="29">
        <v>7</v>
      </c>
      <c r="E1174" s="4" t="s">
        <v>27</v>
      </c>
      <c r="F1174" s="5" t="s">
        <v>17</v>
      </c>
      <c r="G1174" s="104" t="s">
        <v>17</v>
      </c>
      <c r="H1174" s="40" t="s">
        <v>17</v>
      </c>
      <c r="I1174" s="50" t="s">
        <v>17</v>
      </c>
      <c r="J1174" s="92" t="s">
        <v>17</v>
      </c>
      <c r="K1174" s="92" t="s">
        <v>17</v>
      </c>
      <c r="L1174" s="92" t="s">
        <v>17</v>
      </c>
    </row>
    <row r="1175" spans="4:12" x14ac:dyDescent="0.25">
      <c r="D1175" s="29" t="s">
        <v>193</v>
      </c>
      <c r="E1175" s="4" t="s">
        <v>28</v>
      </c>
      <c r="F1175" s="5" t="s">
        <v>15</v>
      </c>
      <c r="G1175" s="104">
        <v>0</v>
      </c>
      <c r="H1175" s="37">
        <v>0</v>
      </c>
      <c r="I1175" s="51">
        <f t="shared" si="533"/>
        <v>0</v>
      </c>
      <c r="J1175" s="38">
        <f t="shared" ref="J1175:J1183" si="537">G1175*H1175</f>
        <v>0</v>
      </c>
      <c r="K1175" s="38">
        <f t="shared" ref="K1175:K1183" si="538">(I1175-H1175)*G1175</f>
        <v>0</v>
      </c>
      <c r="L1175" s="38">
        <f t="shared" ref="L1175:L1183" si="539">J1175+K1175</f>
        <v>0</v>
      </c>
    </row>
    <row r="1176" spans="4:12" x14ac:dyDescent="0.25">
      <c r="D1176" s="29" t="s">
        <v>194</v>
      </c>
      <c r="E1176" s="4" t="s">
        <v>29</v>
      </c>
      <c r="F1176" s="5" t="s">
        <v>15</v>
      </c>
      <c r="G1176" s="104">
        <v>0</v>
      </c>
      <c r="H1176" s="37">
        <v>0</v>
      </c>
      <c r="I1176" s="51">
        <f t="shared" si="533"/>
        <v>0</v>
      </c>
      <c r="J1176" s="38">
        <f t="shared" si="537"/>
        <v>0</v>
      </c>
      <c r="K1176" s="38">
        <f t="shared" si="538"/>
        <v>0</v>
      </c>
      <c r="L1176" s="38">
        <f t="shared" si="539"/>
        <v>0</v>
      </c>
    </row>
    <row r="1177" spans="4:12" x14ac:dyDescent="0.25">
      <c r="D1177" s="29">
        <v>8</v>
      </c>
      <c r="E1177" s="4" t="s">
        <v>30</v>
      </c>
      <c r="F1177" s="5" t="s">
        <v>15</v>
      </c>
      <c r="G1177" s="104">
        <v>0</v>
      </c>
      <c r="H1177" s="37">
        <v>0</v>
      </c>
      <c r="I1177" s="51">
        <f t="shared" si="533"/>
        <v>0</v>
      </c>
      <c r="J1177" s="38">
        <f t="shared" si="537"/>
        <v>0</v>
      </c>
      <c r="K1177" s="38">
        <f t="shared" si="538"/>
        <v>0</v>
      </c>
      <c r="L1177" s="38">
        <f t="shared" si="539"/>
        <v>0</v>
      </c>
    </row>
    <row r="1178" spans="4:12" ht="22.5" x14ac:dyDescent="0.25">
      <c r="D1178" s="29">
        <v>9</v>
      </c>
      <c r="E1178" s="4" t="s">
        <v>31</v>
      </c>
      <c r="F1178" s="5" t="s">
        <v>32</v>
      </c>
      <c r="G1178" s="104">
        <v>150</v>
      </c>
      <c r="H1178" s="37">
        <v>0</v>
      </c>
      <c r="I1178" s="51">
        <f t="shared" si="533"/>
        <v>0</v>
      </c>
      <c r="J1178" s="38">
        <f t="shared" si="537"/>
        <v>0</v>
      </c>
      <c r="K1178" s="38">
        <f t="shared" si="538"/>
        <v>0</v>
      </c>
      <c r="L1178" s="38">
        <f t="shared" si="539"/>
        <v>0</v>
      </c>
    </row>
    <row r="1179" spans="4:12" x14ac:dyDescent="0.25">
      <c r="D1179" s="29">
        <v>10</v>
      </c>
      <c r="E1179" s="4" t="s">
        <v>33</v>
      </c>
      <c r="F1179" s="5" t="s">
        <v>32</v>
      </c>
      <c r="G1179" s="104">
        <v>0</v>
      </c>
      <c r="H1179" s="37">
        <v>0</v>
      </c>
      <c r="I1179" s="51">
        <f t="shared" si="533"/>
        <v>0</v>
      </c>
      <c r="J1179" s="38">
        <f t="shared" si="537"/>
        <v>0</v>
      </c>
      <c r="K1179" s="38">
        <f t="shared" si="538"/>
        <v>0</v>
      </c>
      <c r="L1179" s="38">
        <f t="shared" si="539"/>
        <v>0</v>
      </c>
    </row>
    <row r="1180" spans="4:12" x14ac:dyDescent="0.25">
      <c r="D1180" s="29">
        <v>11</v>
      </c>
      <c r="E1180" s="4" t="s">
        <v>34</v>
      </c>
      <c r="F1180" s="5" t="s">
        <v>32</v>
      </c>
      <c r="G1180" s="104">
        <v>50</v>
      </c>
      <c r="H1180" s="37">
        <v>0</v>
      </c>
      <c r="I1180" s="51">
        <f t="shared" si="533"/>
        <v>0</v>
      </c>
      <c r="J1180" s="38">
        <f t="shared" si="537"/>
        <v>0</v>
      </c>
      <c r="K1180" s="38">
        <f t="shared" si="538"/>
        <v>0</v>
      </c>
      <c r="L1180" s="38">
        <f t="shared" si="539"/>
        <v>0</v>
      </c>
    </row>
    <row r="1181" spans="4:12" x14ac:dyDescent="0.25">
      <c r="D1181" s="29">
        <v>12</v>
      </c>
      <c r="E1181" s="4" t="s">
        <v>35</v>
      </c>
      <c r="F1181" s="5" t="s">
        <v>32</v>
      </c>
      <c r="G1181" s="104">
        <v>100</v>
      </c>
      <c r="H1181" s="37">
        <v>0</v>
      </c>
      <c r="I1181" s="51">
        <f t="shared" si="533"/>
        <v>0</v>
      </c>
      <c r="J1181" s="38">
        <f t="shared" si="537"/>
        <v>0</v>
      </c>
      <c r="K1181" s="38">
        <f t="shared" si="538"/>
        <v>0</v>
      </c>
      <c r="L1181" s="38">
        <f t="shared" si="539"/>
        <v>0</v>
      </c>
    </row>
    <row r="1182" spans="4:12" ht="56.25" x14ac:dyDescent="0.25">
      <c r="D1182" s="29">
        <v>13</v>
      </c>
      <c r="E1182" s="4" t="s">
        <v>36</v>
      </c>
      <c r="F1182" s="5" t="s">
        <v>15</v>
      </c>
      <c r="G1182" s="104">
        <v>1</v>
      </c>
      <c r="H1182" s="37">
        <v>0</v>
      </c>
      <c r="I1182" s="51">
        <f t="shared" si="533"/>
        <v>0</v>
      </c>
      <c r="J1182" s="38">
        <f t="shared" si="537"/>
        <v>0</v>
      </c>
      <c r="K1182" s="38">
        <f t="shared" si="538"/>
        <v>0</v>
      </c>
      <c r="L1182" s="38">
        <f t="shared" si="539"/>
        <v>0</v>
      </c>
    </row>
    <row r="1183" spans="4:12" ht="33.75" x14ac:dyDescent="0.25">
      <c r="D1183" s="29">
        <v>14</v>
      </c>
      <c r="E1183" s="4" t="s">
        <v>37</v>
      </c>
      <c r="F1183" s="5" t="s">
        <v>15</v>
      </c>
      <c r="G1183" s="104">
        <v>1</v>
      </c>
      <c r="H1183" s="37">
        <v>0</v>
      </c>
      <c r="I1183" s="51">
        <f t="shared" si="533"/>
        <v>0</v>
      </c>
      <c r="J1183" s="38">
        <f t="shared" si="537"/>
        <v>0</v>
      </c>
      <c r="K1183" s="38">
        <f t="shared" si="538"/>
        <v>0</v>
      </c>
      <c r="L1183" s="38">
        <f t="shared" si="539"/>
        <v>0</v>
      </c>
    </row>
    <row r="1184" spans="4:12" x14ac:dyDescent="0.25">
      <c r="D1184" s="162" t="s">
        <v>38</v>
      </c>
      <c r="E1184" s="162"/>
      <c r="F1184" s="162"/>
      <c r="G1184" s="162"/>
      <c r="H1184" s="162"/>
      <c r="I1184" s="162"/>
      <c r="J1184" s="103">
        <f>SUM(J1156:J1183)</f>
        <v>0</v>
      </c>
      <c r="K1184" s="103">
        <f>SUM(K1156:K1183)</f>
        <v>0</v>
      </c>
      <c r="L1184" s="103">
        <f>SUM(L1156:L1183)</f>
        <v>0</v>
      </c>
    </row>
    <row r="1185" spans="4:12" x14ac:dyDescent="0.25">
      <c r="D1185" s="62"/>
      <c r="E1185" s="10"/>
      <c r="F1185" s="11"/>
      <c r="G1185" s="106"/>
      <c r="H1185" s="41"/>
      <c r="I1185" s="157"/>
      <c r="J1185" s="157"/>
      <c r="K1185" s="157"/>
      <c r="L1185" s="157"/>
    </row>
    <row r="1186" spans="4:12" x14ac:dyDescent="0.25">
      <c r="D1186" s="30" t="s">
        <v>39</v>
      </c>
      <c r="E1186" s="13" t="s">
        <v>40</v>
      </c>
      <c r="F1186" s="11"/>
      <c r="G1186" s="106"/>
      <c r="H1186" s="41"/>
      <c r="I1186" s="157"/>
      <c r="J1186" s="157"/>
      <c r="K1186" s="157"/>
      <c r="L1186" s="157"/>
    </row>
    <row r="1187" spans="4:12" ht="33.75" x14ac:dyDescent="0.25">
      <c r="D1187" s="29">
        <v>1</v>
      </c>
      <c r="E1187" s="4" t="s">
        <v>41</v>
      </c>
      <c r="F1187" s="5" t="s">
        <v>15</v>
      </c>
      <c r="G1187" s="104">
        <v>1</v>
      </c>
      <c r="H1187" s="37">
        <v>0</v>
      </c>
      <c r="I1187" s="51">
        <f t="shared" ref="I1187:I1188" si="540">H1187*1.2</f>
        <v>0</v>
      </c>
      <c r="J1187" s="38">
        <f t="shared" ref="J1187:J1188" si="541">G1187*H1187</f>
        <v>0</v>
      </c>
      <c r="K1187" s="38">
        <f t="shared" ref="K1187:K1188" si="542">(I1187-H1187)*G1187</f>
        <v>0</v>
      </c>
      <c r="L1187" s="38">
        <f t="shared" ref="L1187:L1188" si="543">J1187+K1187</f>
        <v>0</v>
      </c>
    </row>
    <row r="1188" spans="4:12" ht="22.5" x14ac:dyDescent="0.25">
      <c r="D1188" s="29">
        <v>2</v>
      </c>
      <c r="E1188" s="4" t="s">
        <v>42</v>
      </c>
      <c r="F1188" s="5" t="s">
        <v>15</v>
      </c>
      <c r="G1188" s="104">
        <v>1</v>
      </c>
      <c r="H1188" s="37">
        <v>0</v>
      </c>
      <c r="I1188" s="51">
        <f t="shared" si="540"/>
        <v>0</v>
      </c>
      <c r="J1188" s="38">
        <f t="shared" si="541"/>
        <v>0</v>
      </c>
      <c r="K1188" s="38">
        <f t="shared" si="542"/>
        <v>0</v>
      </c>
      <c r="L1188" s="38">
        <f t="shared" si="543"/>
        <v>0</v>
      </c>
    </row>
    <row r="1189" spans="4:12" ht="56.25" x14ac:dyDescent="0.25">
      <c r="D1189" s="29">
        <v>3</v>
      </c>
      <c r="E1189" s="4" t="s">
        <v>43</v>
      </c>
      <c r="F1189" s="5" t="s">
        <v>17</v>
      </c>
      <c r="G1189" s="104" t="s">
        <v>17</v>
      </c>
      <c r="H1189" s="40" t="s">
        <v>17</v>
      </c>
      <c r="I1189" s="50" t="s">
        <v>17</v>
      </c>
      <c r="J1189" s="92" t="s">
        <v>17</v>
      </c>
      <c r="K1189" s="92" t="s">
        <v>17</v>
      </c>
      <c r="L1189" s="92" t="s">
        <v>17</v>
      </c>
    </row>
    <row r="1190" spans="4:12" x14ac:dyDescent="0.25">
      <c r="D1190" s="29" t="s">
        <v>195</v>
      </c>
      <c r="E1190" s="4" t="s">
        <v>44</v>
      </c>
      <c r="F1190" s="5" t="s">
        <v>15</v>
      </c>
      <c r="G1190" s="104">
        <v>8</v>
      </c>
      <c r="H1190" s="37">
        <v>0</v>
      </c>
      <c r="I1190" s="51">
        <f t="shared" ref="I1190:I1192" si="544">H1190*1.2</f>
        <v>0</v>
      </c>
      <c r="J1190" s="38">
        <f t="shared" ref="J1190:J1192" si="545">G1190*H1190</f>
        <v>0</v>
      </c>
      <c r="K1190" s="38">
        <f t="shared" ref="K1190:K1192" si="546">(I1190-H1190)*G1190</f>
        <v>0</v>
      </c>
      <c r="L1190" s="38">
        <f t="shared" ref="L1190:L1192" si="547">J1190+K1190</f>
        <v>0</v>
      </c>
    </row>
    <row r="1191" spans="4:12" x14ac:dyDescent="0.25">
      <c r="D1191" s="29" t="s">
        <v>196</v>
      </c>
      <c r="E1191" s="4" t="s">
        <v>45</v>
      </c>
      <c r="F1191" s="5" t="s">
        <v>15</v>
      </c>
      <c r="G1191" s="104">
        <v>0</v>
      </c>
      <c r="H1191" s="37">
        <v>0</v>
      </c>
      <c r="I1191" s="51">
        <f t="shared" si="544"/>
        <v>0</v>
      </c>
      <c r="J1191" s="38">
        <f t="shared" si="545"/>
        <v>0</v>
      </c>
      <c r="K1191" s="38">
        <f t="shared" si="546"/>
        <v>0</v>
      </c>
      <c r="L1191" s="38">
        <f t="shared" si="547"/>
        <v>0</v>
      </c>
    </row>
    <row r="1192" spans="4:12" x14ac:dyDescent="0.25">
      <c r="D1192" s="29">
        <v>4</v>
      </c>
      <c r="E1192" s="4" t="s">
        <v>46</v>
      </c>
      <c r="F1192" s="5" t="s">
        <v>15</v>
      </c>
      <c r="G1192" s="104">
        <v>0</v>
      </c>
      <c r="H1192" s="37">
        <v>0</v>
      </c>
      <c r="I1192" s="51">
        <f t="shared" si="544"/>
        <v>0</v>
      </c>
      <c r="J1192" s="38">
        <f t="shared" si="545"/>
        <v>0</v>
      </c>
      <c r="K1192" s="38">
        <f t="shared" si="546"/>
        <v>0</v>
      </c>
      <c r="L1192" s="38">
        <f t="shared" si="547"/>
        <v>0</v>
      </c>
    </row>
    <row r="1193" spans="4:12" ht="33.75" x14ac:dyDescent="0.25">
      <c r="D1193" s="29">
        <v>5</v>
      </c>
      <c r="E1193" s="4" t="s">
        <v>47</v>
      </c>
      <c r="F1193" s="5" t="s">
        <v>17</v>
      </c>
      <c r="G1193" s="104" t="s">
        <v>17</v>
      </c>
      <c r="H1193" s="40" t="s">
        <v>17</v>
      </c>
      <c r="I1193" s="50" t="s">
        <v>17</v>
      </c>
      <c r="J1193" s="92" t="s">
        <v>17</v>
      </c>
      <c r="K1193" s="92" t="s">
        <v>17</v>
      </c>
      <c r="L1193" s="92" t="s">
        <v>17</v>
      </c>
    </row>
    <row r="1194" spans="4:12" ht="22.5" x14ac:dyDescent="0.25">
      <c r="D1194" s="29" t="s">
        <v>197</v>
      </c>
      <c r="E1194" s="4" t="s">
        <v>48</v>
      </c>
      <c r="F1194" s="5" t="s">
        <v>15</v>
      </c>
      <c r="G1194" s="104">
        <v>17</v>
      </c>
      <c r="H1194" s="37">
        <v>0</v>
      </c>
      <c r="I1194" s="51">
        <f t="shared" ref="I1194:I1198" si="548">H1194*1.2</f>
        <v>0</v>
      </c>
      <c r="J1194" s="38">
        <f t="shared" ref="J1194:J1198" si="549">G1194*H1194</f>
        <v>0</v>
      </c>
      <c r="K1194" s="38">
        <f t="shared" ref="K1194:K1198" si="550">(I1194-H1194)*G1194</f>
        <v>0</v>
      </c>
      <c r="L1194" s="38">
        <f t="shared" ref="L1194:L1198" si="551">J1194+K1194</f>
        <v>0</v>
      </c>
    </row>
    <row r="1195" spans="4:12" x14ac:dyDescent="0.25">
      <c r="D1195" s="29" t="s">
        <v>198</v>
      </c>
      <c r="E1195" s="4" t="s">
        <v>49</v>
      </c>
      <c r="F1195" s="5" t="s">
        <v>15</v>
      </c>
      <c r="G1195" s="104">
        <v>0</v>
      </c>
      <c r="H1195" s="37">
        <v>0</v>
      </c>
      <c r="I1195" s="51">
        <f t="shared" si="548"/>
        <v>0</v>
      </c>
      <c r="J1195" s="38">
        <f t="shared" si="549"/>
        <v>0</v>
      </c>
      <c r="K1195" s="38">
        <f t="shared" si="550"/>
        <v>0</v>
      </c>
      <c r="L1195" s="38">
        <f t="shared" si="551"/>
        <v>0</v>
      </c>
    </row>
    <row r="1196" spans="4:12" x14ac:dyDescent="0.25">
      <c r="D1196" s="29">
        <v>6</v>
      </c>
      <c r="E1196" s="4" t="s">
        <v>50</v>
      </c>
      <c r="F1196" s="5" t="s">
        <v>15</v>
      </c>
      <c r="G1196" s="104">
        <v>0</v>
      </c>
      <c r="H1196" s="37">
        <v>0</v>
      </c>
      <c r="I1196" s="51">
        <f t="shared" si="548"/>
        <v>0</v>
      </c>
      <c r="J1196" s="38">
        <f t="shared" si="549"/>
        <v>0</v>
      </c>
      <c r="K1196" s="38">
        <f t="shared" si="550"/>
        <v>0</v>
      </c>
      <c r="L1196" s="38">
        <f t="shared" si="551"/>
        <v>0</v>
      </c>
    </row>
    <row r="1197" spans="4:12" ht="33.75" x14ac:dyDescent="0.25">
      <c r="D1197" s="29">
        <v>7</v>
      </c>
      <c r="E1197" s="4" t="s">
        <v>51</v>
      </c>
      <c r="F1197" s="5" t="s">
        <v>52</v>
      </c>
      <c r="G1197" s="104">
        <v>1</v>
      </c>
      <c r="H1197" s="37">
        <v>0</v>
      </c>
      <c r="I1197" s="51">
        <f t="shared" si="548"/>
        <v>0</v>
      </c>
      <c r="J1197" s="38">
        <f t="shared" si="549"/>
        <v>0</v>
      </c>
      <c r="K1197" s="38">
        <f t="shared" si="550"/>
        <v>0</v>
      </c>
      <c r="L1197" s="38">
        <f t="shared" si="551"/>
        <v>0</v>
      </c>
    </row>
    <row r="1198" spans="4:12" ht="22.5" x14ac:dyDescent="0.25">
      <c r="D1198" s="29">
        <v>8</v>
      </c>
      <c r="E1198" s="4" t="s">
        <v>53</v>
      </c>
      <c r="F1198" s="5" t="s">
        <v>52</v>
      </c>
      <c r="G1198" s="104">
        <v>1</v>
      </c>
      <c r="H1198" s="37">
        <v>0</v>
      </c>
      <c r="I1198" s="51">
        <f t="shared" si="548"/>
        <v>0</v>
      </c>
      <c r="J1198" s="38">
        <f t="shared" si="549"/>
        <v>0</v>
      </c>
      <c r="K1198" s="38">
        <f t="shared" si="550"/>
        <v>0</v>
      </c>
      <c r="L1198" s="38">
        <f t="shared" si="551"/>
        <v>0</v>
      </c>
    </row>
    <row r="1199" spans="4:12" ht="45" x14ac:dyDescent="0.25">
      <c r="D1199" s="29">
        <v>9</v>
      </c>
      <c r="E1199" s="4" t="s">
        <v>54</v>
      </c>
      <c r="F1199" s="5" t="s">
        <v>17</v>
      </c>
      <c r="G1199" s="104" t="s">
        <v>17</v>
      </c>
      <c r="H1199" s="40" t="s">
        <v>17</v>
      </c>
      <c r="I1199" s="50" t="s">
        <v>17</v>
      </c>
      <c r="J1199" s="92" t="s">
        <v>17</v>
      </c>
      <c r="K1199" s="92" t="s">
        <v>17</v>
      </c>
      <c r="L1199" s="92" t="s">
        <v>17</v>
      </c>
    </row>
    <row r="1200" spans="4:12" x14ac:dyDescent="0.25">
      <c r="D1200" s="29" t="s">
        <v>199</v>
      </c>
      <c r="E1200" s="4" t="s">
        <v>55</v>
      </c>
      <c r="F1200" s="5" t="s">
        <v>15</v>
      </c>
      <c r="G1200" s="104">
        <v>8</v>
      </c>
      <c r="H1200" s="37">
        <v>0</v>
      </c>
      <c r="I1200" s="51">
        <f t="shared" ref="I1200:I1210" si="552">H1200*1.2</f>
        <v>0</v>
      </c>
      <c r="J1200" s="38">
        <f t="shared" ref="J1200:J1210" si="553">G1200*H1200</f>
        <v>0</v>
      </c>
      <c r="K1200" s="38">
        <f t="shared" ref="K1200:K1210" si="554">(I1200-H1200)*G1200</f>
        <v>0</v>
      </c>
      <c r="L1200" s="38">
        <f t="shared" ref="L1200:L1210" si="555">J1200+K1200</f>
        <v>0</v>
      </c>
    </row>
    <row r="1201" spans="4:12" x14ac:dyDescent="0.25">
      <c r="D1201" s="29" t="s">
        <v>200</v>
      </c>
      <c r="E1201" s="4" t="s">
        <v>56</v>
      </c>
      <c r="F1201" s="5" t="s">
        <v>15</v>
      </c>
      <c r="G1201" s="104">
        <v>0</v>
      </c>
      <c r="H1201" s="37">
        <v>0</v>
      </c>
      <c r="I1201" s="51">
        <f t="shared" si="552"/>
        <v>0</v>
      </c>
      <c r="J1201" s="38">
        <f t="shared" si="553"/>
        <v>0</v>
      </c>
      <c r="K1201" s="38">
        <f t="shared" si="554"/>
        <v>0</v>
      </c>
      <c r="L1201" s="38">
        <f t="shared" si="555"/>
        <v>0</v>
      </c>
    </row>
    <row r="1202" spans="4:12" ht="22.5" x14ac:dyDescent="0.25">
      <c r="D1202" s="29">
        <v>10</v>
      </c>
      <c r="E1202" s="4" t="s">
        <v>57</v>
      </c>
      <c r="F1202" s="5" t="s">
        <v>32</v>
      </c>
      <c r="G1202" s="104">
        <v>150</v>
      </c>
      <c r="H1202" s="37">
        <v>0</v>
      </c>
      <c r="I1202" s="51">
        <f t="shared" si="552"/>
        <v>0</v>
      </c>
      <c r="J1202" s="38">
        <f t="shared" si="553"/>
        <v>0</v>
      </c>
      <c r="K1202" s="38">
        <f t="shared" si="554"/>
        <v>0</v>
      </c>
      <c r="L1202" s="38">
        <f t="shared" si="555"/>
        <v>0</v>
      </c>
    </row>
    <row r="1203" spans="4:12" ht="22.5" x14ac:dyDescent="0.25">
      <c r="D1203" s="29">
        <v>11</v>
      </c>
      <c r="E1203" s="4" t="s">
        <v>58</v>
      </c>
      <c r="F1203" s="5" t="s">
        <v>32</v>
      </c>
      <c r="G1203" s="104">
        <v>190</v>
      </c>
      <c r="H1203" s="37">
        <v>0</v>
      </c>
      <c r="I1203" s="51">
        <f t="shared" si="552"/>
        <v>0</v>
      </c>
      <c r="J1203" s="38">
        <f t="shared" si="553"/>
        <v>0</v>
      </c>
      <c r="K1203" s="38">
        <f t="shared" si="554"/>
        <v>0</v>
      </c>
      <c r="L1203" s="38">
        <f t="shared" si="555"/>
        <v>0</v>
      </c>
    </row>
    <row r="1204" spans="4:12" ht="45" x14ac:dyDescent="0.25">
      <c r="D1204" s="29">
        <v>12</v>
      </c>
      <c r="E1204" s="4" t="s">
        <v>59</v>
      </c>
      <c r="F1204" s="5" t="s">
        <v>52</v>
      </c>
      <c r="G1204" s="104">
        <v>1</v>
      </c>
      <c r="H1204" s="37">
        <v>0</v>
      </c>
      <c r="I1204" s="51">
        <f t="shared" si="552"/>
        <v>0</v>
      </c>
      <c r="J1204" s="38">
        <f t="shared" si="553"/>
        <v>0</v>
      </c>
      <c r="K1204" s="38">
        <f t="shared" si="554"/>
        <v>0</v>
      </c>
      <c r="L1204" s="38">
        <f t="shared" si="555"/>
        <v>0</v>
      </c>
    </row>
    <row r="1205" spans="4:12" x14ac:dyDescent="0.25">
      <c r="D1205" s="29">
        <v>13</v>
      </c>
      <c r="E1205" s="4" t="s">
        <v>60</v>
      </c>
      <c r="F1205" s="5" t="s">
        <v>17</v>
      </c>
      <c r="G1205" s="104" t="s">
        <v>17</v>
      </c>
      <c r="H1205" s="5" t="s">
        <v>17</v>
      </c>
      <c r="I1205" s="5" t="s">
        <v>17</v>
      </c>
      <c r="J1205" s="5" t="s">
        <v>17</v>
      </c>
      <c r="K1205" s="5" t="s">
        <v>17</v>
      </c>
      <c r="L1205" s="5" t="s">
        <v>17</v>
      </c>
    </row>
    <row r="1206" spans="4:12" x14ac:dyDescent="0.25">
      <c r="D1206" s="29" t="s">
        <v>201</v>
      </c>
      <c r="E1206" s="4" t="s">
        <v>61</v>
      </c>
      <c r="F1206" s="5" t="s">
        <v>15</v>
      </c>
      <c r="G1206" s="104">
        <v>8</v>
      </c>
      <c r="H1206" s="37">
        <v>0</v>
      </c>
      <c r="I1206" s="51">
        <f t="shared" si="552"/>
        <v>0</v>
      </c>
      <c r="J1206" s="38">
        <f t="shared" si="553"/>
        <v>0</v>
      </c>
      <c r="K1206" s="38">
        <f t="shared" si="554"/>
        <v>0</v>
      </c>
      <c r="L1206" s="38">
        <f t="shared" si="555"/>
        <v>0</v>
      </c>
    </row>
    <row r="1207" spans="4:12" x14ac:dyDescent="0.25">
      <c r="D1207" s="29">
        <v>43144</v>
      </c>
      <c r="E1207" s="4" t="s">
        <v>62</v>
      </c>
      <c r="F1207" s="5" t="s">
        <v>15</v>
      </c>
      <c r="G1207" s="104">
        <v>1</v>
      </c>
      <c r="H1207" s="37">
        <v>0</v>
      </c>
      <c r="I1207" s="51">
        <f t="shared" si="552"/>
        <v>0</v>
      </c>
      <c r="J1207" s="38">
        <f t="shared" si="553"/>
        <v>0</v>
      </c>
      <c r="K1207" s="38">
        <f t="shared" si="554"/>
        <v>0</v>
      </c>
      <c r="L1207" s="38">
        <f t="shared" si="555"/>
        <v>0</v>
      </c>
    </row>
    <row r="1208" spans="4:12" ht="33.75" x14ac:dyDescent="0.25">
      <c r="D1208" s="29" t="s">
        <v>202</v>
      </c>
      <c r="E1208" s="4" t="s">
        <v>63</v>
      </c>
      <c r="F1208" s="5" t="s">
        <v>15</v>
      </c>
      <c r="G1208" s="104">
        <v>0</v>
      </c>
      <c r="H1208" s="37">
        <v>0</v>
      </c>
      <c r="I1208" s="51">
        <f t="shared" si="552"/>
        <v>0</v>
      </c>
      <c r="J1208" s="38">
        <f t="shared" si="553"/>
        <v>0</v>
      </c>
      <c r="K1208" s="38">
        <f t="shared" si="554"/>
        <v>0</v>
      </c>
      <c r="L1208" s="38">
        <f t="shared" si="555"/>
        <v>0</v>
      </c>
    </row>
    <row r="1209" spans="4:12" ht="22.5" x14ac:dyDescent="0.25">
      <c r="D1209" s="29">
        <v>15</v>
      </c>
      <c r="E1209" s="4" t="s">
        <v>64</v>
      </c>
      <c r="F1209" s="5" t="s">
        <v>15</v>
      </c>
      <c r="G1209" s="104">
        <v>0</v>
      </c>
      <c r="H1209" s="37">
        <v>0</v>
      </c>
      <c r="I1209" s="51">
        <f t="shared" si="552"/>
        <v>0</v>
      </c>
      <c r="J1209" s="38">
        <f t="shared" si="553"/>
        <v>0</v>
      </c>
      <c r="K1209" s="38">
        <f t="shared" si="554"/>
        <v>0</v>
      </c>
      <c r="L1209" s="38">
        <f t="shared" si="555"/>
        <v>0</v>
      </c>
    </row>
    <row r="1210" spans="4:12" x14ac:dyDescent="0.25">
      <c r="D1210" s="29">
        <v>16</v>
      </c>
      <c r="E1210" s="4" t="s">
        <v>65</v>
      </c>
      <c r="F1210" s="5" t="s">
        <v>52</v>
      </c>
      <c r="G1210" s="104">
        <v>1</v>
      </c>
      <c r="H1210" s="37">
        <v>0</v>
      </c>
      <c r="I1210" s="51">
        <f t="shared" si="552"/>
        <v>0</v>
      </c>
      <c r="J1210" s="38">
        <f t="shared" si="553"/>
        <v>0</v>
      </c>
      <c r="K1210" s="38">
        <f t="shared" si="554"/>
        <v>0</v>
      </c>
      <c r="L1210" s="38">
        <f t="shared" si="555"/>
        <v>0</v>
      </c>
    </row>
    <row r="1211" spans="4:12" x14ac:dyDescent="0.25">
      <c r="D1211" s="162" t="s">
        <v>66</v>
      </c>
      <c r="E1211" s="162"/>
      <c r="F1211" s="162"/>
      <c r="G1211" s="162"/>
      <c r="H1211" s="162"/>
      <c r="I1211" s="162"/>
      <c r="J1211" s="103">
        <f>SUM(J1187:J1210)</f>
        <v>0</v>
      </c>
      <c r="K1211" s="103">
        <f>SUM(K1187:K1210)</f>
        <v>0</v>
      </c>
      <c r="L1211" s="103">
        <f>SUM(L1187:L1210)</f>
        <v>0</v>
      </c>
    </row>
    <row r="1212" spans="4:12" x14ac:dyDescent="0.25">
      <c r="D1212" s="62"/>
      <c r="E1212" s="10"/>
      <c r="F1212" s="11"/>
      <c r="G1212" s="106"/>
      <c r="H1212" s="41"/>
      <c r="I1212" s="157"/>
      <c r="J1212" s="157"/>
      <c r="K1212" s="157"/>
      <c r="L1212" s="157"/>
    </row>
    <row r="1213" spans="4:12" ht="22.5" x14ac:dyDescent="0.25">
      <c r="D1213" s="30" t="s">
        <v>67</v>
      </c>
      <c r="E1213" s="15" t="s">
        <v>68</v>
      </c>
      <c r="F1213" s="11"/>
      <c r="G1213" s="106"/>
      <c r="H1213" s="41"/>
      <c r="I1213" s="157"/>
      <c r="J1213" s="157"/>
      <c r="K1213" s="157"/>
      <c r="L1213" s="157"/>
    </row>
    <row r="1214" spans="4:12" ht="45" x14ac:dyDescent="0.25">
      <c r="D1214" s="29">
        <v>1</v>
      </c>
      <c r="E1214" s="4" t="s">
        <v>69</v>
      </c>
      <c r="F1214" s="5" t="s">
        <v>15</v>
      </c>
      <c r="G1214" s="104">
        <v>1</v>
      </c>
      <c r="H1214" s="37">
        <v>0</v>
      </c>
      <c r="I1214" s="51">
        <f t="shared" ref="I1214" si="556">H1214*1.2</f>
        <v>0</v>
      </c>
      <c r="J1214" s="38">
        <f t="shared" ref="J1214" si="557">G1214*H1214</f>
        <v>0</v>
      </c>
      <c r="K1214" s="38">
        <f t="shared" ref="K1214" si="558">(I1214-H1214)*G1214</f>
        <v>0</v>
      </c>
      <c r="L1214" s="38">
        <f t="shared" ref="L1214" si="559">J1214+K1214</f>
        <v>0</v>
      </c>
    </row>
    <row r="1215" spans="4:12" x14ac:dyDescent="0.25">
      <c r="D1215" s="29">
        <v>2</v>
      </c>
      <c r="E1215" s="4" t="s">
        <v>70</v>
      </c>
      <c r="F1215" s="5" t="s">
        <v>17</v>
      </c>
      <c r="G1215" s="104" t="s">
        <v>17</v>
      </c>
      <c r="H1215" s="40" t="s">
        <v>17</v>
      </c>
      <c r="I1215" s="50" t="s">
        <v>17</v>
      </c>
      <c r="J1215" s="92" t="s">
        <v>17</v>
      </c>
      <c r="K1215" s="92" t="s">
        <v>17</v>
      </c>
      <c r="L1215" s="92" t="s">
        <v>17</v>
      </c>
    </row>
    <row r="1216" spans="4:12" ht="56.25" x14ac:dyDescent="0.25">
      <c r="D1216" s="29" t="s">
        <v>203</v>
      </c>
      <c r="E1216" s="4" t="s">
        <v>71</v>
      </c>
      <c r="F1216" s="5" t="s">
        <v>32</v>
      </c>
      <c r="G1216" s="104">
        <v>0</v>
      </c>
      <c r="H1216" s="37">
        <v>0</v>
      </c>
      <c r="I1216" s="51">
        <f t="shared" ref="I1216:I1222" si="560">H1216*1.2</f>
        <v>0</v>
      </c>
      <c r="J1216" s="38">
        <f t="shared" ref="J1216:J1222" si="561">G1216*H1216</f>
        <v>0</v>
      </c>
      <c r="K1216" s="38">
        <f t="shared" ref="K1216:K1222" si="562">(I1216-H1216)*G1216</f>
        <v>0</v>
      </c>
      <c r="L1216" s="38">
        <f t="shared" ref="L1216:L1222" si="563">J1216+K1216</f>
        <v>0</v>
      </c>
    </row>
    <row r="1217" spans="4:12" ht="56.25" x14ac:dyDescent="0.25">
      <c r="D1217" s="29" t="s">
        <v>204</v>
      </c>
      <c r="E1217" s="4" t="s">
        <v>72</v>
      </c>
      <c r="F1217" s="5" t="s">
        <v>32</v>
      </c>
      <c r="G1217" s="104">
        <v>25</v>
      </c>
      <c r="H1217" s="37">
        <v>0</v>
      </c>
      <c r="I1217" s="51">
        <f t="shared" si="560"/>
        <v>0</v>
      </c>
      <c r="J1217" s="38">
        <f t="shared" si="561"/>
        <v>0</v>
      </c>
      <c r="K1217" s="38">
        <f t="shared" si="562"/>
        <v>0</v>
      </c>
      <c r="L1217" s="38">
        <f t="shared" si="563"/>
        <v>0</v>
      </c>
    </row>
    <row r="1218" spans="4:12" ht="56.25" x14ac:dyDescent="0.25">
      <c r="D1218" s="29" t="s">
        <v>205</v>
      </c>
      <c r="E1218" s="4" t="s">
        <v>73</v>
      </c>
      <c r="F1218" s="5" t="s">
        <v>32</v>
      </c>
      <c r="G1218" s="104">
        <v>105</v>
      </c>
      <c r="H1218" s="37">
        <v>0</v>
      </c>
      <c r="I1218" s="51">
        <f t="shared" si="560"/>
        <v>0</v>
      </c>
      <c r="J1218" s="38">
        <f t="shared" si="561"/>
        <v>0</v>
      </c>
      <c r="K1218" s="38">
        <f t="shared" si="562"/>
        <v>0</v>
      </c>
      <c r="L1218" s="38">
        <f t="shared" si="563"/>
        <v>0</v>
      </c>
    </row>
    <row r="1219" spans="4:12" ht="67.5" x14ac:dyDescent="0.25">
      <c r="D1219" s="29" t="s">
        <v>206</v>
      </c>
      <c r="E1219" s="4" t="s">
        <v>74</v>
      </c>
      <c r="F1219" s="5" t="s">
        <v>32</v>
      </c>
      <c r="G1219" s="104">
        <v>60</v>
      </c>
      <c r="H1219" s="37">
        <v>0</v>
      </c>
      <c r="I1219" s="51">
        <f t="shared" si="560"/>
        <v>0</v>
      </c>
      <c r="J1219" s="38">
        <f t="shared" si="561"/>
        <v>0</v>
      </c>
      <c r="K1219" s="38">
        <f t="shared" si="562"/>
        <v>0</v>
      </c>
      <c r="L1219" s="38">
        <f t="shared" si="563"/>
        <v>0</v>
      </c>
    </row>
    <row r="1220" spans="4:12" ht="67.5" x14ac:dyDescent="0.25">
      <c r="D1220" s="29" t="s">
        <v>210</v>
      </c>
      <c r="E1220" s="4" t="s">
        <v>75</v>
      </c>
      <c r="F1220" s="5" t="s">
        <v>32</v>
      </c>
      <c r="G1220" s="104">
        <v>0</v>
      </c>
      <c r="H1220" s="37">
        <v>0</v>
      </c>
      <c r="I1220" s="51">
        <f t="shared" si="560"/>
        <v>0</v>
      </c>
      <c r="J1220" s="38">
        <f t="shared" si="561"/>
        <v>0</v>
      </c>
      <c r="K1220" s="38">
        <f t="shared" si="562"/>
        <v>0</v>
      </c>
      <c r="L1220" s="38">
        <f t="shared" si="563"/>
        <v>0</v>
      </c>
    </row>
    <row r="1221" spans="4:12" ht="45" x14ac:dyDescent="0.25">
      <c r="D1221" s="29">
        <v>3</v>
      </c>
      <c r="E1221" s="4" t="s">
        <v>190</v>
      </c>
      <c r="F1221" s="5" t="s">
        <v>15</v>
      </c>
      <c r="G1221" s="104">
        <v>6</v>
      </c>
      <c r="H1221" s="37">
        <v>0</v>
      </c>
      <c r="I1221" s="51">
        <f t="shared" si="560"/>
        <v>0</v>
      </c>
      <c r="J1221" s="38">
        <f t="shared" si="561"/>
        <v>0</v>
      </c>
      <c r="K1221" s="38">
        <f t="shared" si="562"/>
        <v>0</v>
      </c>
      <c r="L1221" s="38">
        <f t="shared" si="563"/>
        <v>0</v>
      </c>
    </row>
    <row r="1222" spans="4:12" ht="45" x14ac:dyDescent="0.25">
      <c r="D1222" s="29">
        <v>4</v>
      </c>
      <c r="E1222" s="4" t="s">
        <v>76</v>
      </c>
      <c r="F1222" s="5" t="s">
        <v>15</v>
      </c>
      <c r="G1222" s="104">
        <v>2</v>
      </c>
      <c r="H1222" s="37">
        <v>0</v>
      </c>
      <c r="I1222" s="51">
        <f t="shared" si="560"/>
        <v>0</v>
      </c>
      <c r="J1222" s="38">
        <f t="shared" si="561"/>
        <v>0</v>
      </c>
      <c r="K1222" s="38">
        <f t="shared" si="562"/>
        <v>0</v>
      </c>
      <c r="L1222" s="38">
        <f t="shared" si="563"/>
        <v>0</v>
      </c>
    </row>
    <row r="1223" spans="4:12" ht="45" x14ac:dyDescent="0.25">
      <c r="D1223" s="29">
        <v>5</v>
      </c>
      <c r="E1223" s="4" t="s">
        <v>77</v>
      </c>
      <c r="F1223" s="5" t="s">
        <v>17</v>
      </c>
      <c r="G1223" s="104" t="s">
        <v>17</v>
      </c>
      <c r="H1223" s="40" t="s">
        <v>17</v>
      </c>
      <c r="I1223" s="50" t="s">
        <v>17</v>
      </c>
      <c r="J1223" s="92" t="s">
        <v>17</v>
      </c>
      <c r="K1223" s="92" t="s">
        <v>17</v>
      </c>
      <c r="L1223" s="92" t="s">
        <v>17</v>
      </c>
    </row>
    <row r="1224" spans="4:12" x14ac:dyDescent="0.25">
      <c r="D1224" s="29" t="s">
        <v>197</v>
      </c>
      <c r="E1224" s="4" t="s">
        <v>55</v>
      </c>
      <c r="F1224" s="5" t="s">
        <v>15</v>
      </c>
      <c r="G1224" s="104">
        <v>8</v>
      </c>
      <c r="H1224" s="37">
        <v>0</v>
      </c>
      <c r="I1224" s="51">
        <f t="shared" ref="I1224:I1227" si="564">H1224*1.2</f>
        <v>0</v>
      </c>
      <c r="J1224" s="38">
        <f t="shared" ref="J1224:J1227" si="565">G1224*H1224</f>
        <v>0</v>
      </c>
      <c r="K1224" s="38">
        <f t="shared" ref="K1224:K1227" si="566">(I1224-H1224)*G1224</f>
        <v>0</v>
      </c>
      <c r="L1224" s="38">
        <f t="shared" ref="L1224:L1227" si="567">J1224+K1224</f>
        <v>0</v>
      </c>
    </row>
    <row r="1225" spans="4:12" x14ac:dyDescent="0.25">
      <c r="D1225" s="29" t="s">
        <v>198</v>
      </c>
      <c r="E1225" s="8" t="s">
        <v>56</v>
      </c>
      <c r="F1225" s="5" t="s">
        <v>15</v>
      </c>
      <c r="G1225" s="104">
        <v>0</v>
      </c>
      <c r="H1225" s="37">
        <v>0</v>
      </c>
      <c r="I1225" s="51">
        <f t="shared" si="564"/>
        <v>0</v>
      </c>
      <c r="J1225" s="38">
        <f t="shared" si="565"/>
        <v>0</v>
      </c>
      <c r="K1225" s="38">
        <f t="shared" si="566"/>
        <v>0</v>
      </c>
      <c r="L1225" s="38">
        <f t="shared" si="567"/>
        <v>0</v>
      </c>
    </row>
    <row r="1226" spans="4:12" ht="33.75" x14ac:dyDescent="0.25">
      <c r="D1226" s="29">
        <v>6</v>
      </c>
      <c r="E1226" s="4" t="s">
        <v>78</v>
      </c>
      <c r="F1226" s="5" t="s">
        <v>15</v>
      </c>
      <c r="G1226" s="104">
        <v>0</v>
      </c>
      <c r="H1226" s="37">
        <v>0</v>
      </c>
      <c r="I1226" s="51">
        <f t="shared" si="564"/>
        <v>0</v>
      </c>
      <c r="J1226" s="38">
        <f t="shared" si="565"/>
        <v>0</v>
      </c>
      <c r="K1226" s="38">
        <f t="shared" si="566"/>
        <v>0</v>
      </c>
      <c r="L1226" s="38">
        <f t="shared" si="567"/>
        <v>0</v>
      </c>
    </row>
    <row r="1227" spans="4:12" ht="33.75" x14ac:dyDescent="0.25">
      <c r="D1227" s="29">
        <v>7</v>
      </c>
      <c r="E1227" s="4" t="s">
        <v>79</v>
      </c>
      <c r="F1227" s="5" t="s">
        <v>15</v>
      </c>
      <c r="G1227" s="104">
        <v>0</v>
      </c>
      <c r="H1227" s="37">
        <v>0</v>
      </c>
      <c r="I1227" s="51">
        <f t="shared" si="564"/>
        <v>0</v>
      </c>
      <c r="J1227" s="38">
        <f t="shared" si="565"/>
        <v>0</v>
      </c>
      <c r="K1227" s="38">
        <f t="shared" si="566"/>
        <v>0</v>
      </c>
      <c r="L1227" s="38">
        <f t="shared" si="567"/>
        <v>0</v>
      </c>
    </row>
    <row r="1228" spans="4:12" x14ac:dyDescent="0.25">
      <c r="D1228" s="162" t="s">
        <v>80</v>
      </c>
      <c r="E1228" s="162"/>
      <c r="F1228" s="162"/>
      <c r="G1228" s="162"/>
      <c r="H1228" s="162"/>
      <c r="I1228" s="162"/>
      <c r="J1228" s="103">
        <f>SUM(J1214:J1227)</f>
        <v>0</v>
      </c>
      <c r="K1228" s="103">
        <f>SUM(K1214:K1227)</f>
        <v>0</v>
      </c>
      <c r="L1228" s="103">
        <f>SUM(L1214:L1227)</f>
        <v>0</v>
      </c>
    </row>
    <row r="1229" spans="4:12" x14ac:dyDescent="0.25">
      <c r="D1229" s="62"/>
      <c r="E1229" s="10"/>
      <c r="F1229" s="11"/>
      <c r="G1229" s="106"/>
      <c r="H1229" s="41"/>
      <c r="I1229" s="157"/>
      <c r="J1229" s="157"/>
      <c r="K1229" s="157"/>
      <c r="L1229" s="157"/>
    </row>
    <row r="1230" spans="4:12" x14ac:dyDescent="0.25">
      <c r="D1230" s="30" t="s">
        <v>81</v>
      </c>
      <c r="E1230" s="163" t="s">
        <v>221</v>
      </c>
      <c r="F1230" s="163"/>
      <c r="G1230" s="163"/>
      <c r="H1230" s="163"/>
      <c r="I1230" s="163"/>
      <c r="J1230" s="103">
        <f>J1228+J1211+J1184</f>
        <v>0</v>
      </c>
      <c r="K1230" s="103">
        <f>K1228+K1211+K1184</f>
        <v>0</v>
      </c>
      <c r="L1230" s="103">
        <f>L1228+L1211+L1184</f>
        <v>0</v>
      </c>
    </row>
    <row r="1231" spans="4:12" x14ac:dyDescent="0.25">
      <c r="D1231" s="62"/>
      <c r="E1231" s="7"/>
      <c r="F1231" s="11"/>
      <c r="G1231" s="106"/>
      <c r="H1231" s="41"/>
      <c r="I1231" s="157"/>
      <c r="J1231" s="157"/>
      <c r="K1231" s="157"/>
      <c r="L1231" s="157"/>
    </row>
    <row r="1232" spans="4:12" x14ac:dyDescent="0.25">
      <c r="D1232" s="31" t="s">
        <v>82</v>
      </c>
      <c r="E1232" s="16" t="s">
        <v>83</v>
      </c>
      <c r="F1232" s="11"/>
      <c r="G1232" s="106"/>
      <c r="H1232" s="41"/>
      <c r="I1232" s="157"/>
      <c r="J1232" s="157"/>
      <c r="K1232" s="157"/>
      <c r="L1232" s="157"/>
    </row>
    <row r="1233" spans="4:12" x14ac:dyDescent="0.25">
      <c r="D1233" s="30" t="s">
        <v>84</v>
      </c>
      <c r="E1233" s="13" t="s">
        <v>85</v>
      </c>
      <c r="F1233" s="11"/>
      <c r="G1233" s="106"/>
      <c r="H1233" s="41"/>
      <c r="I1233" s="157"/>
      <c r="J1233" s="157"/>
      <c r="K1233" s="157"/>
      <c r="L1233" s="157"/>
    </row>
    <row r="1234" spans="4:12" x14ac:dyDescent="0.25">
      <c r="D1234" s="29">
        <v>1</v>
      </c>
      <c r="E1234" s="8" t="s">
        <v>86</v>
      </c>
      <c r="F1234" s="5" t="s">
        <v>87</v>
      </c>
      <c r="G1234" s="104" t="s">
        <v>17</v>
      </c>
      <c r="H1234" s="40" t="s">
        <v>17</v>
      </c>
      <c r="I1234" s="50" t="s">
        <v>17</v>
      </c>
      <c r="J1234" s="92" t="s">
        <v>17</v>
      </c>
      <c r="K1234" s="92" t="s">
        <v>17</v>
      </c>
      <c r="L1234" s="92" t="s">
        <v>17</v>
      </c>
    </row>
    <row r="1235" spans="4:12" x14ac:dyDescent="0.25">
      <c r="D1235" s="29" t="s">
        <v>207</v>
      </c>
      <c r="E1235" s="8" t="s">
        <v>88</v>
      </c>
      <c r="F1235" s="5" t="s">
        <v>15</v>
      </c>
      <c r="G1235" s="104">
        <v>5</v>
      </c>
      <c r="H1235" s="37">
        <v>0</v>
      </c>
      <c r="I1235" s="51">
        <f t="shared" ref="I1235:I1239" si="568">H1235*1.2</f>
        <v>0</v>
      </c>
      <c r="J1235" s="38">
        <f t="shared" ref="J1235:J1239" si="569">G1235*H1235</f>
        <v>0</v>
      </c>
      <c r="K1235" s="38">
        <f t="shared" ref="K1235:K1239" si="570">(I1235-H1235)*G1235</f>
        <v>0</v>
      </c>
      <c r="L1235" s="38">
        <f t="shared" ref="L1235:L1239" si="571">J1235+K1235</f>
        <v>0</v>
      </c>
    </row>
    <row r="1236" spans="4:12" x14ac:dyDescent="0.25">
      <c r="D1236" s="29" t="s">
        <v>208</v>
      </c>
      <c r="E1236" s="8" t="s">
        <v>89</v>
      </c>
      <c r="F1236" s="17" t="s">
        <v>15</v>
      </c>
      <c r="G1236" s="104">
        <v>3</v>
      </c>
      <c r="H1236" s="37">
        <v>0</v>
      </c>
      <c r="I1236" s="51">
        <f t="shared" si="568"/>
        <v>0</v>
      </c>
      <c r="J1236" s="38">
        <f t="shared" si="569"/>
        <v>0</v>
      </c>
      <c r="K1236" s="38">
        <f t="shared" si="570"/>
        <v>0</v>
      </c>
      <c r="L1236" s="38">
        <f t="shared" si="571"/>
        <v>0</v>
      </c>
    </row>
    <row r="1237" spans="4:12" x14ac:dyDescent="0.25">
      <c r="D1237" s="29" t="s">
        <v>230</v>
      </c>
      <c r="E1237" s="8" t="s">
        <v>163</v>
      </c>
      <c r="F1237" s="5" t="s">
        <v>15</v>
      </c>
      <c r="G1237" s="104">
        <v>2</v>
      </c>
      <c r="H1237" s="37">
        <v>0</v>
      </c>
      <c r="I1237" s="51">
        <f t="shared" si="568"/>
        <v>0</v>
      </c>
      <c r="J1237" s="38">
        <f t="shared" si="569"/>
        <v>0</v>
      </c>
      <c r="K1237" s="38">
        <f t="shared" si="570"/>
        <v>0</v>
      </c>
      <c r="L1237" s="38">
        <f t="shared" si="571"/>
        <v>0</v>
      </c>
    </row>
    <row r="1238" spans="4:12" x14ac:dyDescent="0.25">
      <c r="D1238" s="29">
        <v>2</v>
      </c>
      <c r="E1238" s="4" t="s">
        <v>91</v>
      </c>
      <c r="F1238" s="5" t="s">
        <v>15</v>
      </c>
      <c r="G1238" s="104">
        <v>0</v>
      </c>
      <c r="H1238" s="37">
        <v>0</v>
      </c>
      <c r="I1238" s="51">
        <f t="shared" si="568"/>
        <v>0</v>
      </c>
      <c r="J1238" s="38">
        <f t="shared" si="569"/>
        <v>0</v>
      </c>
      <c r="K1238" s="38">
        <f t="shared" si="570"/>
        <v>0</v>
      </c>
      <c r="L1238" s="38">
        <f t="shared" si="571"/>
        <v>0</v>
      </c>
    </row>
    <row r="1239" spans="4:12" x14ac:dyDescent="0.25">
      <c r="D1239" s="29">
        <v>3</v>
      </c>
      <c r="E1239" s="4" t="s">
        <v>92</v>
      </c>
      <c r="F1239" s="5" t="s">
        <v>15</v>
      </c>
      <c r="G1239" s="104">
        <v>5</v>
      </c>
      <c r="H1239" s="37">
        <v>0</v>
      </c>
      <c r="I1239" s="51">
        <f t="shared" si="568"/>
        <v>0</v>
      </c>
      <c r="J1239" s="38">
        <f t="shared" si="569"/>
        <v>0</v>
      </c>
      <c r="K1239" s="38">
        <f t="shared" si="570"/>
        <v>0</v>
      </c>
      <c r="L1239" s="38">
        <f t="shared" si="571"/>
        <v>0</v>
      </c>
    </row>
    <row r="1240" spans="4:12" x14ac:dyDescent="0.25">
      <c r="D1240" s="161" t="s">
        <v>93</v>
      </c>
      <c r="E1240" s="161"/>
      <c r="F1240" s="161"/>
      <c r="G1240" s="161"/>
      <c r="H1240" s="161"/>
      <c r="I1240" s="161"/>
      <c r="J1240" s="103">
        <f>SUM(J1235:J1239)</f>
        <v>0</v>
      </c>
      <c r="K1240" s="103">
        <f>SUM(K1235:K1239)</f>
        <v>0</v>
      </c>
      <c r="L1240" s="103">
        <f>SUM(L1235:L1239)</f>
        <v>0</v>
      </c>
    </row>
    <row r="1241" spans="4:12" x14ac:dyDescent="0.25">
      <c r="D1241" s="62"/>
      <c r="E1241" s="8"/>
      <c r="F1241" s="11"/>
      <c r="G1241" s="106"/>
      <c r="H1241" s="41"/>
      <c r="I1241" s="157"/>
      <c r="J1241" s="157"/>
      <c r="K1241" s="157"/>
      <c r="L1241" s="157"/>
    </row>
    <row r="1242" spans="4:12" x14ac:dyDescent="0.25">
      <c r="D1242" s="30" t="s">
        <v>94</v>
      </c>
      <c r="E1242" s="13" t="s">
        <v>40</v>
      </c>
      <c r="F1242" s="11"/>
      <c r="G1242" s="106"/>
      <c r="H1242" s="41"/>
      <c r="I1242" s="157"/>
      <c r="J1242" s="157"/>
      <c r="K1242" s="157"/>
      <c r="L1242" s="157"/>
    </row>
    <row r="1243" spans="4:12" ht="33.75" x14ac:dyDescent="0.25">
      <c r="D1243" s="29">
        <v>1</v>
      </c>
      <c r="E1243" s="4" t="s">
        <v>95</v>
      </c>
      <c r="F1243" s="5" t="s">
        <v>17</v>
      </c>
      <c r="G1243" s="104" t="s">
        <v>17</v>
      </c>
      <c r="H1243" s="40" t="s">
        <v>17</v>
      </c>
      <c r="I1243" s="50" t="s">
        <v>17</v>
      </c>
      <c r="J1243" s="92" t="s">
        <v>17</v>
      </c>
      <c r="K1243" s="92" t="s">
        <v>17</v>
      </c>
      <c r="L1243" s="92" t="s">
        <v>17</v>
      </c>
    </row>
    <row r="1244" spans="4:12" ht="33.75" x14ac:dyDescent="0.25">
      <c r="D1244" s="29" t="s">
        <v>207</v>
      </c>
      <c r="E1244" s="4" t="s">
        <v>96</v>
      </c>
      <c r="F1244" s="5" t="s">
        <v>15</v>
      </c>
      <c r="G1244" s="104">
        <v>10</v>
      </c>
      <c r="H1244" s="37">
        <v>0</v>
      </c>
      <c r="I1244" s="51">
        <f t="shared" ref="I1244:I1249" si="572">H1244*1.2</f>
        <v>0</v>
      </c>
      <c r="J1244" s="38">
        <f t="shared" ref="J1244:J1249" si="573">G1244*H1244</f>
        <v>0</v>
      </c>
      <c r="K1244" s="38">
        <f t="shared" ref="K1244:K1249" si="574">(I1244-H1244)*G1244</f>
        <v>0</v>
      </c>
      <c r="L1244" s="38">
        <f t="shared" ref="L1244:L1249" si="575">J1244+K1244</f>
        <v>0</v>
      </c>
    </row>
    <row r="1245" spans="4:12" x14ac:dyDescent="0.25">
      <c r="D1245" s="29" t="s">
        <v>208</v>
      </c>
      <c r="E1245" s="4" t="s">
        <v>97</v>
      </c>
      <c r="F1245" s="5" t="s">
        <v>15</v>
      </c>
      <c r="G1245" s="104">
        <v>0</v>
      </c>
      <c r="H1245" s="37">
        <v>0</v>
      </c>
      <c r="I1245" s="51">
        <f t="shared" si="572"/>
        <v>0</v>
      </c>
      <c r="J1245" s="38">
        <f t="shared" si="573"/>
        <v>0</v>
      </c>
      <c r="K1245" s="38">
        <f t="shared" si="574"/>
        <v>0</v>
      </c>
      <c r="L1245" s="38">
        <f t="shared" si="575"/>
        <v>0</v>
      </c>
    </row>
    <row r="1246" spans="4:12" x14ac:dyDescent="0.25">
      <c r="D1246" s="29">
        <v>2</v>
      </c>
      <c r="E1246" s="8" t="s">
        <v>98</v>
      </c>
      <c r="F1246" s="5" t="s">
        <v>15</v>
      </c>
      <c r="G1246" s="104">
        <v>15</v>
      </c>
      <c r="H1246" s="37">
        <v>0</v>
      </c>
      <c r="I1246" s="51">
        <f t="shared" si="572"/>
        <v>0</v>
      </c>
      <c r="J1246" s="38">
        <f t="shared" si="573"/>
        <v>0</v>
      </c>
      <c r="K1246" s="38">
        <f t="shared" si="574"/>
        <v>0</v>
      </c>
      <c r="L1246" s="38">
        <f t="shared" si="575"/>
        <v>0</v>
      </c>
    </row>
    <row r="1247" spans="4:12" x14ac:dyDescent="0.25">
      <c r="D1247" s="29">
        <v>3</v>
      </c>
      <c r="E1247" s="8" t="s">
        <v>99</v>
      </c>
      <c r="F1247" s="5" t="s">
        <v>15</v>
      </c>
      <c r="G1247" s="104">
        <v>0</v>
      </c>
      <c r="H1247" s="37">
        <v>0</v>
      </c>
      <c r="I1247" s="51">
        <f t="shared" si="572"/>
        <v>0</v>
      </c>
      <c r="J1247" s="38">
        <f t="shared" si="573"/>
        <v>0</v>
      </c>
      <c r="K1247" s="38">
        <f t="shared" si="574"/>
        <v>0</v>
      </c>
      <c r="L1247" s="38">
        <f t="shared" si="575"/>
        <v>0</v>
      </c>
    </row>
    <row r="1248" spans="4:12" x14ac:dyDescent="0.25">
      <c r="D1248" s="29">
        <v>4</v>
      </c>
      <c r="E1248" s="8" t="s">
        <v>100</v>
      </c>
      <c r="F1248" s="5" t="s">
        <v>15</v>
      </c>
      <c r="G1248" s="104">
        <v>8</v>
      </c>
      <c r="H1248" s="37">
        <v>0</v>
      </c>
      <c r="I1248" s="51">
        <f t="shared" si="572"/>
        <v>0</v>
      </c>
      <c r="J1248" s="38">
        <f t="shared" si="573"/>
        <v>0</v>
      </c>
      <c r="K1248" s="38">
        <f t="shared" si="574"/>
        <v>0</v>
      </c>
      <c r="L1248" s="38">
        <f t="shared" si="575"/>
        <v>0</v>
      </c>
    </row>
    <row r="1249" spans="4:12" x14ac:dyDescent="0.25">
      <c r="D1249" s="29">
        <v>5</v>
      </c>
      <c r="E1249" s="8" t="s">
        <v>101</v>
      </c>
      <c r="F1249" s="5" t="s">
        <v>15</v>
      </c>
      <c r="G1249" s="104">
        <v>5</v>
      </c>
      <c r="H1249" s="37">
        <v>0</v>
      </c>
      <c r="I1249" s="51">
        <f t="shared" si="572"/>
        <v>0</v>
      </c>
      <c r="J1249" s="38">
        <f t="shared" si="573"/>
        <v>0</v>
      </c>
      <c r="K1249" s="38">
        <f t="shared" si="574"/>
        <v>0</v>
      </c>
      <c r="L1249" s="38">
        <f t="shared" si="575"/>
        <v>0</v>
      </c>
    </row>
    <row r="1250" spans="4:12" x14ac:dyDescent="0.25">
      <c r="D1250" s="162" t="s">
        <v>102</v>
      </c>
      <c r="E1250" s="162"/>
      <c r="F1250" s="162"/>
      <c r="G1250" s="162"/>
      <c r="H1250" s="162"/>
      <c r="I1250" s="162"/>
      <c r="J1250" s="103">
        <f>SUM(J1244:J1249)</f>
        <v>0</v>
      </c>
      <c r="K1250" s="103">
        <f>SUM(K1244:K1249)</f>
        <v>0</v>
      </c>
      <c r="L1250" s="103">
        <f>SUM(L1244:L1249)</f>
        <v>0</v>
      </c>
    </row>
    <row r="1251" spans="4:12" x14ac:dyDescent="0.25">
      <c r="D1251" s="62"/>
      <c r="E1251" s="10"/>
      <c r="F1251" s="11"/>
      <c r="G1251" s="106"/>
      <c r="H1251" s="41"/>
      <c r="I1251" s="157"/>
      <c r="J1251" s="157"/>
      <c r="K1251" s="157"/>
      <c r="L1251" s="157"/>
    </row>
    <row r="1252" spans="4:12" x14ac:dyDescent="0.25">
      <c r="D1252" s="30" t="s">
        <v>82</v>
      </c>
      <c r="E1252" s="163" t="s">
        <v>185</v>
      </c>
      <c r="F1252" s="163"/>
      <c r="G1252" s="163"/>
      <c r="H1252" s="163"/>
      <c r="I1252" s="163"/>
      <c r="J1252" s="103">
        <f>J1250+J1240</f>
        <v>0</v>
      </c>
      <c r="K1252" s="103">
        <f>K1250+K1240</f>
        <v>0</v>
      </c>
      <c r="L1252" s="103">
        <f>L1250+L1240</f>
        <v>0</v>
      </c>
    </row>
    <row r="1253" spans="4:12" x14ac:dyDescent="0.25">
      <c r="D1253" s="62"/>
      <c r="E1253" s="10"/>
      <c r="F1253" s="11"/>
      <c r="G1253" s="106"/>
      <c r="H1253" s="41"/>
      <c r="I1253" s="157"/>
      <c r="J1253" s="157"/>
      <c r="K1253" s="157"/>
      <c r="L1253" s="157"/>
    </row>
    <row r="1254" spans="4:12" x14ac:dyDescent="0.25">
      <c r="D1254" s="31" t="s">
        <v>103</v>
      </c>
      <c r="E1254" s="16" t="s">
        <v>104</v>
      </c>
      <c r="F1254" s="11"/>
      <c r="G1254" s="106"/>
      <c r="H1254" s="41"/>
      <c r="I1254" s="157"/>
      <c r="J1254" s="157"/>
      <c r="K1254" s="157"/>
      <c r="L1254" s="157"/>
    </row>
    <row r="1255" spans="4:12" x14ac:dyDescent="0.25">
      <c r="D1255" s="29">
        <v>1</v>
      </c>
      <c r="E1255" s="4" t="s">
        <v>105</v>
      </c>
      <c r="F1255" s="5" t="s">
        <v>106</v>
      </c>
      <c r="G1255" s="104">
        <v>50</v>
      </c>
      <c r="H1255" s="37">
        <v>0</v>
      </c>
      <c r="I1255" s="51">
        <f t="shared" ref="I1255:I1256" si="576">H1255*1.2</f>
        <v>0</v>
      </c>
      <c r="J1255" s="38">
        <f t="shared" ref="J1255:J1256" si="577">G1255*H1255</f>
        <v>0</v>
      </c>
      <c r="K1255" s="38">
        <f t="shared" ref="K1255:K1256" si="578">(I1255-H1255)*G1255</f>
        <v>0</v>
      </c>
      <c r="L1255" s="38">
        <f t="shared" ref="L1255:L1256" si="579">J1255+K1255</f>
        <v>0</v>
      </c>
    </row>
    <row r="1256" spans="4:12" x14ac:dyDescent="0.25">
      <c r="D1256" s="29">
        <v>2</v>
      </c>
      <c r="E1256" s="4" t="s">
        <v>157</v>
      </c>
      <c r="F1256" s="5" t="s">
        <v>106</v>
      </c>
      <c r="G1256" s="104">
        <v>10</v>
      </c>
      <c r="H1256" s="37">
        <v>0</v>
      </c>
      <c r="I1256" s="51">
        <f t="shared" si="576"/>
        <v>0</v>
      </c>
      <c r="J1256" s="38">
        <f t="shared" si="577"/>
        <v>0</v>
      </c>
      <c r="K1256" s="38">
        <f t="shared" si="578"/>
        <v>0</v>
      </c>
      <c r="L1256" s="38">
        <f t="shared" si="579"/>
        <v>0</v>
      </c>
    </row>
    <row r="1257" spans="4:12" x14ac:dyDescent="0.25">
      <c r="D1257" s="30" t="s">
        <v>103</v>
      </c>
      <c r="E1257" s="136" t="s">
        <v>227</v>
      </c>
      <c r="F1257" s="136"/>
      <c r="G1257" s="136"/>
      <c r="H1257" s="136"/>
      <c r="I1257" s="136"/>
      <c r="J1257" s="103">
        <f>SUM(J1255:J1256)</f>
        <v>0</v>
      </c>
      <c r="K1257" s="103">
        <f>SUM(K1255:K1256)</f>
        <v>0</v>
      </c>
      <c r="L1257" s="103">
        <f>SUM(L1255:L1256)</f>
        <v>0</v>
      </c>
    </row>
    <row r="1258" spans="4:12" x14ac:dyDescent="0.25">
      <c r="D1258" s="62"/>
      <c r="E1258" s="10"/>
      <c r="F1258" s="11"/>
      <c r="G1258" s="106"/>
      <c r="H1258" s="41"/>
      <c r="I1258" s="157"/>
      <c r="J1258" s="157"/>
      <c r="K1258" s="157"/>
      <c r="L1258" s="157"/>
    </row>
    <row r="1259" spans="4:12" x14ac:dyDescent="0.25">
      <c r="D1259" s="31" t="s">
        <v>116</v>
      </c>
      <c r="E1259" s="18" t="s">
        <v>117</v>
      </c>
      <c r="F1259" s="11"/>
      <c r="G1259" s="106"/>
      <c r="H1259" s="41"/>
      <c r="I1259" s="157"/>
      <c r="J1259" s="157"/>
      <c r="K1259" s="157"/>
      <c r="L1259" s="157"/>
    </row>
    <row r="1260" spans="4:12" x14ac:dyDescent="0.25">
      <c r="D1260" s="32">
        <v>1</v>
      </c>
      <c r="E1260" s="20" t="s">
        <v>118</v>
      </c>
      <c r="F1260" s="19" t="s">
        <v>106</v>
      </c>
      <c r="G1260" s="108">
        <v>150</v>
      </c>
      <c r="H1260" s="37">
        <v>0</v>
      </c>
      <c r="I1260" s="51">
        <f t="shared" ref="I1260:I1261" si="580">H1260*1.2</f>
        <v>0</v>
      </c>
      <c r="J1260" s="38">
        <f t="shared" ref="J1260:J1261" si="581">G1260*H1260</f>
        <v>0</v>
      </c>
      <c r="K1260" s="38">
        <f t="shared" ref="K1260:K1261" si="582">(I1260-H1260)*G1260</f>
        <v>0</v>
      </c>
      <c r="L1260" s="38">
        <f t="shared" ref="L1260:L1261" si="583">J1260+K1260</f>
        <v>0</v>
      </c>
    </row>
    <row r="1261" spans="4:12" x14ac:dyDescent="0.25">
      <c r="D1261" s="32">
        <v>2</v>
      </c>
      <c r="E1261" s="20" t="s">
        <v>119</v>
      </c>
      <c r="F1261" s="19" t="s">
        <v>106</v>
      </c>
      <c r="G1261" s="108">
        <v>50</v>
      </c>
      <c r="H1261" s="37">
        <v>0</v>
      </c>
      <c r="I1261" s="51">
        <f t="shared" si="580"/>
        <v>0</v>
      </c>
      <c r="J1261" s="38">
        <f t="shared" si="581"/>
        <v>0</v>
      </c>
      <c r="K1261" s="38">
        <f t="shared" si="582"/>
        <v>0</v>
      </c>
      <c r="L1261" s="38">
        <f t="shared" si="583"/>
        <v>0</v>
      </c>
    </row>
    <row r="1262" spans="4:12" x14ac:dyDescent="0.25">
      <c r="D1262" s="63" t="s">
        <v>116</v>
      </c>
      <c r="E1262" s="160" t="s">
        <v>187</v>
      </c>
      <c r="F1262" s="160"/>
      <c r="G1262" s="160"/>
      <c r="H1262" s="160"/>
      <c r="I1262" s="160"/>
      <c r="J1262" s="103">
        <f>SUM(J1260:J1261)</f>
        <v>0</v>
      </c>
      <c r="K1262" s="103">
        <f>SUM(K1260:K1261)</f>
        <v>0</v>
      </c>
      <c r="L1262" s="103">
        <f>SUM(L1260:L1261)</f>
        <v>0</v>
      </c>
    </row>
    <row r="1263" spans="4:12" x14ac:dyDescent="0.25">
      <c r="D1263" s="62"/>
      <c r="E1263" s="10"/>
      <c r="F1263" s="11"/>
      <c r="G1263" s="106"/>
      <c r="H1263" s="41"/>
      <c r="I1263" s="157"/>
      <c r="J1263" s="157"/>
      <c r="K1263" s="157"/>
      <c r="L1263" s="157"/>
    </row>
    <row r="1264" spans="4:12" x14ac:dyDescent="0.25">
      <c r="D1264" s="33" t="s">
        <v>120</v>
      </c>
      <c r="E1264" s="16" t="s">
        <v>121</v>
      </c>
      <c r="F1264" s="11"/>
      <c r="G1264" s="106"/>
      <c r="H1264" s="41"/>
      <c r="I1264" s="157"/>
      <c r="J1264" s="157"/>
      <c r="K1264" s="157"/>
      <c r="L1264" s="157"/>
    </row>
    <row r="1265" spans="4:12" ht="33.75" x14ac:dyDescent="0.25">
      <c r="D1265" s="34">
        <v>1</v>
      </c>
      <c r="E1265" s="4" t="s">
        <v>122</v>
      </c>
      <c r="F1265" s="5" t="s">
        <v>52</v>
      </c>
      <c r="G1265" s="104">
        <v>1</v>
      </c>
      <c r="H1265" s="37">
        <v>0</v>
      </c>
      <c r="I1265" s="51">
        <f t="shared" ref="I1265:I1267" si="584">H1265*1.2</f>
        <v>0</v>
      </c>
      <c r="J1265" s="38">
        <f t="shared" ref="J1265:J1267" si="585">G1265*H1265</f>
        <v>0</v>
      </c>
      <c r="K1265" s="38">
        <f t="shared" ref="K1265:K1267" si="586">(I1265-H1265)*G1265</f>
        <v>0</v>
      </c>
      <c r="L1265" s="38">
        <f t="shared" ref="L1265:L1267" si="587">J1265+K1265</f>
        <v>0</v>
      </c>
    </row>
    <row r="1266" spans="4:12" ht="67.5" x14ac:dyDescent="0.25">
      <c r="D1266" s="34">
        <v>2</v>
      </c>
      <c r="E1266" s="4" t="s">
        <v>123</v>
      </c>
      <c r="F1266" s="5" t="s">
        <v>52</v>
      </c>
      <c r="G1266" s="104">
        <v>1</v>
      </c>
      <c r="H1266" s="37">
        <v>0</v>
      </c>
      <c r="I1266" s="51">
        <f t="shared" si="584"/>
        <v>0</v>
      </c>
      <c r="J1266" s="38">
        <f t="shared" si="585"/>
        <v>0</v>
      </c>
      <c r="K1266" s="38">
        <f t="shared" si="586"/>
        <v>0</v>
      </c>
      <c r="L1266" s="38">
        <f t="shared" si="587"/>
        <v>0</v>
      </c>
    </row>
    <row r="1267" spans="4:12" ht="22.5" x14ac:dyDescent="0.25">
      <c r="D1267" s="34">
        <v>3</v>
      </c>
      <c r="E1267" s="4" t="s">
        <v>124</v>
      </c>
      <c r="F1267" s="5" t="s">
        <v>52</v>
      </c>
      <c r="G1267" s="104">
        <v>1</v>
      </c>
      <c r="H1267" s="37">
        <v>0</v>
      </c>
      <c r="I1267" s="51">
        <f t="shared" si="584"/>
        <v>0</v>
      </c>
      <c r="J1267" s="38">
        <f t="shared" si="585"/>
        <v>0</v>
      </c>
      <c r="K1267" s="38">
        <f t="shared" si="586"/>
        <v>0</v>
      </c>
      <c r="L1267" s="38">
        <f t="shared" si="587"/>
        <v>0</v>
      </c>
    </row>
    <row r="1268" spans="4:12" x14ac:dyDescent="0.25">
      <c r="D1268" s="30" t="s">
        <v>120</v>
      </c>
      <c r="E1268" s="136" t="s">
        <v>188</v>
      </c>
      <c r="F1268" s="136"/>
      <c r="G1268" s="136"/>
      <c r="H1268" s="136"/>
      <c r="I1268" s="136"/>
      <c r="J1268" s="103">
        <f>SUM(J1265:J1267)</f>
        <v>0</v>
      </c>
      <c r="K1268" s="103">
        <f>SUM(K1265:K1267)</f>
        <v>0</v>
      </c>
      <c r="L1268" s="103">
        <f>SUM(L1265:L1267)</f>
        <v>0</v>
      </c>
    </row>
    <row r="1269" spans="4:12" x14ac:dyDescent="0.25">
      <c r="D1269" s="62"/>
      <c r="E1269" s="21"/>
      <c r="F1269" s="11"/>
      <c r="G1269" s="106"/>
      <c r="H1269" s="41"/>
      <c r="I1269" s="158"/>
      <c r="J1269" s="158"/>
      <c r="K1269" s="158"/>
      <c r="L1269" s="158"/>
    </row>
    <row r="1270" spans="4:12" x14ac:dyDescent="0.25">
      <c r="D1270" s="30" t="s">
        <v>81</v>
      </c>
      <c r="E1270" s="136" t="s">
        <v>178</v>
      </c>
      <c r="F1270" s="136"/>
      <c r="G1270" s="136"/>
      <c r="H1270" s="136"/>
      <c r="I1270" s="136"/>
      <c r="J1270" s="38">
        <f>J1230</f>
        <v>0</v>
      </c>
      <c r="K1270" s="38">
        <f>K1230</f>
        <v>0</v>
      </c>
      <c r="L1270" s="38">
        <f>L1230</f>
        <v>0</v>
      </c>
    </row>
    <row r="1271" spans="4:12" x14ac:dyDescent="0.25">
      <c r="D1271" s="30" t="s">
        <v>82</v>
      </c>
      <c r="E1271" s="136" t="s">
        <v>215</v>
      </c>
      <c r="F1271" s="136"/>
      <c r="G1271" s="136"/>
      <c r="H1271" s="136"/>
      <c r="I1271" s="136"/>
      <c r="J1271" s="38">
        <f>J1252</f>
        <v>0</v>
      </c>
      <c r="K1271" s="38">
        <f>K1252</f>
        <v>0</v>
      </c>
      <c r="L1271" s="38">
        <f>L1252</f>
        <v>0</v>
      </c>
    </row>
    <row r="1272" spans="4:12" x14ac:dyDescent="0.25">
      <c r="D1272" s="30" t="s">
        <v>103</v>
      </c>
      <c r="E1272" s="136" t="s">
        <v>216</v>
      </c>
      <c r="F1272" s="136"/>
      <c r="G1272" s="136"/>
      <c r="H1272" s="136"/>
      <c r="I1272" s="136"/>
      <c r="J1272" s="38">
        <f>J1257</f>
        <v>0</v>
      </c>
      <c r="K1272" s="38">
        <f>K1257</f>
        <v>0</v>
      </c>
      <c r="L1272" s="38">
        <f>L1257</f>
        <v>0</v>
      </c>
    </row>
    <row r="1273" spans="4:12" x14ac:dyDescent="0.25">
      <c r="D1273" s="30" t="s">
        <v>116</v>
      </c>
      <c r="E1273" s="136" t="s">
        <v>217</v>
      </c>
      <c r="F1273" s="136"/>
      <c r="G1273" s="136"/>
      <c r="H1273" s="136"/>
      <c r="I1273" s="136"/>
      <c r="J1273" s="38">
        <f>J1262</f>
        <v>0</v>
      </c>
      <c r="K1273" s="38">
        <f>K1262</f>
        <v>0</v>
      </c>
      <c r="L1273" s="38">
        <f>L1262</f>
        <v>0</v>
      </c>
    </row>
    <row r="1274" spans="4:12" x14ac:dyDescent="0.25">
      <c r="D1274" s="30" t="s">
        <v>120</v>
      </c>
      <c r="E1274" s="136" t="s">
        <v>182</v>
      </c>
      <c r="F1274" s="136"/>
      <c r="G1274" s="136"/>
      <c r="H1274" s="136"/>
      <c r="I1274" s="136"/>
      <c r="J1274" s="38">
        <f>J1268</f>
        <v>0</v>
      </c>
      <c r="K1274" s="38">
        <f>K1268</f>
        <v>0</v>
      </c>
      <c r="L1274" s="38">
        <f>L1268</f>
        <v>0</v>
      </c>
    </row>
    <row r="1275" spans="4:12" ht="30" customHeight="1" x14ac:dyDescent="0.25">
      <c r="D1275" s="69">
        <v>9</v>
      </c>
      <c r="E1275" s="167" t="s">
        <v>229</v>
      </c>
      <c r="F1275" s="167"/>
      <c r="G1275" s="167"/>
      <c r="H1275" s="167"/>
      <c r="I1275" s="70" t="s">
        <v>127</v>
      </c>
      <c r="J1275" s="103">
        <f>SUM(J1270:J1274)</f>
        <v>0</v>
      </c>
      <c r="K1275" s="103">
        <f>SUM(K1270:K1274)</f>
        <v>0</v>
      </c>
      <c r="L1275" s="103">
        <f>SUM(L1270:L1274)</f>
        <v>0</v>
      </c>
    </row>
    <row r="1276" spans="4:12" x14ac:dyDescent="0.25">
      <c r="D1276" s="67"/>
    </row>
    <row r="1277" spans="4:12" x14ac:dyDescent="0.25">
      <c r="D1277" s="67"/>
    </row>
    <row r="1278" spans="4:12" x14ac:dyDescent="0.25">
      <c r="D1278" s="67"/>
    </row>
    <row r="1279" spans="4:12" x14ac:dyDescent="0.25">
      <c r="D1279" s="67"/>
    </row>
    <row r="1280" spans="4:12" x14ac:dyDescent="0.25">
      <c r="D1280" s="67"/>
    </row>
    <row r="1281" spans="4:4" x14ac:dyDescent="0.25">
      <c r="D1281" s="67"/>
    </row>
    <row r="1282" spans="4:4" x14ac:dyDescent="0.25">
      <c r="D1282" s="67"/>
    </row>
    <row r="1283" spans="4:4" x14ac:dyDescent="0.25">
      <c r="D1283" s="67"/>
    </row>
    <row r="1284" spans="4:4" x14ac:dyDescent="0.25">
      <c r="D1284" s="67"/>
    </row>
    <row r="1285" spans="4:4" x14ac:dyDescent="0.25">
      <c r="D1285" s="67"/>
    </row>
    <row r="1286" spans="4:4" x14ac:dyDescent="0.25">
      <c r="D1286" s="67"/>
    </row>
    <row r="1287" spans="4:4" x14ac:dyDescent="0.25">
      <c r="D1287" s="67"/>
    </row>
    <row r="1288" spans="4:4" x14ac:dyDescent="0.25">
      <c r="D1288" s="67"/>
    </row>
    <row r="1289" spans="4:4" x14ac:dyDescent="0.25">
      <c r="D1289" s="67"/>
    </row>
    <row r="1290" spans="4:4" x14ac:dyDescent="0.25">
      <c r="D1290" s="67"/>
    </row>
    <row r="1291" spans="4:4" x14ac:dyDescent="0.25">
      <c r="D1291" s="67"/>
    </row>
    <row r="1292" spans="4:4" x14ac:dyDescent="0.25">
      <c r="D1292" s="67"/>
    </row>
    <row r="1293" spans="4:4" x14ac:dyDescent="0.25">
      <c r="D1293" s="67"/>
    </row>
    <row r="1294" spans="4:4" x14ac:dyDescent="0.25">
      <c r="D1294" s="67"/>
    </row>
    <row r="1295" spans="4:4" x14ac:dyDescent="0.25">
      <c r="D1295" s="67"/>
    </row>
    <row r="1296" spans="4:4" x14ac:dyDescent="0.25">
      <c r="D1296" s="67"/>
    </row>
    <row r="1297" spans="4:12" ht="39.950000000000003" customHeight="1" x14ac:dyDescent="0.25">
      <c r="D1297" s="58">
        <v>10</v>
      </c>
      <c r="E1297" s="59" t="s">
        <v>258</v>
      </c>
      <c r="F1297" s="118"/>
      <c r="G1297" s="109"/>
      <c r="H1297" s="42"/>
      <c r="I1297" s="42"/>
      <c r="J1297" s="42"/>
      <c r="K1297" s="42"/>
      <c r="L1297" s="42"/>
    </row>
    <row r="1298" spans="4:12" x14ac:dyDescent="0.25">
      <c r="D1298" s="62"/>
      <c r="E1298" s="10"/>
      <c r="F1298" s="1"/>
      <c r="G1298" s="110"/>
      <c r="H1298" s="43"/>
      <c r="I1298" s="43"/>
      <c r="J1298" s="43"/>
      <c r="K1298" s="43"/>
      <c r="L1298" s="43"/>
    </row>
    <row r="1299" spans="4:12" x14ac:dyDescent="0.25">
      <c r="D1299" s="31" t="s">
        <v>81</v>
      </c>
      <c r="E1299" s="16" t="s">
        <v>128</v>
      </c>
      <c r="F1299" s="6"/>
      <c r="G1299" s="111"/>
      <c r="H1299" s="44"/>
      <c r="I1299" s="44"/>
      <c r="J1299" s="44"/>
      <c r="K1299" s="44"/>
      <c r="L1299" s="44"/>
    </row>
    <row r="1300" spans="4:12" x14ac:dyDescent="0.25">
      <c r="D1300" s="30" t="s">
        <v>130</v>
      </c>
      <c r="E1300" s="13" t="s">
        <v>85</v>
      </c>
      <c r="F1300" s="1"/>
      <c r="G1300" s="110"/>
      <c r="H1300" s="43"/>
      <c r="I1300" s="120"/>
      <c r="J1300" s="120"/>
      <c r="K1300" s="120"/>
      <c r="L1300" s="120"/>
    </row>
    <row r="1301" spans="4:12" ht="39.950000000000003" customHeight="1" x14ac:dyDescent="0.25">
      <c r="D1301" s="128" t="s">
        <v>0</v>
      </c>
      <c r="E1301" s="129" t="s">
        <v>1</v>
      </c>
      <c r="F1301" s="71" t="s">
        <v>2</v>
      </c>
      <c r="G1301" s="125" t="s">
        <v>3</v>
      </c>
      <c r="H1301" s="126" t="s">
        <v>4</v>
      </c>
      <c r="I1301" s="127" t="s">
        <v>5</v>
      </c>
      <c r="J1301" s="90" t="s">
        <v>263</v>
      </c>
      <c r="K1301" s="90" t="s">
        <v>6</v>
      </c>
      <c r="L1301" s="90" t="s">
        <v>264</v>
      </c>
    </row>
    <row r="1302" spans="4:12" ht="39.950000000000003" customHeight="1" x14ac:dyDescent="0.25">
      <c r="D1302" s="30">
        <v>1</v>
      </c>
      <c r="E1302" s="123">
        <v>2</v>
      </c>
      <c r="F1302" s="12">
        <v>3</v>
      </c>
      <c r="G1302" s="104">
        <v>4</v>
      </c>
      <c r="H1302" s="87">
        <v>5</v>
      </c>
      <c r="I1302" s="88">
        <v>6</v>
      </c>
      <c r="J1302" s="91" t="s">
        <v>260</v>
      </c>
      <c r="K1302" s="91" t="s">
        <v>261</v>
      </c>
      <c r="L1302" s="91" t="s">
        <v>262</v>
      </c>
    </row>
    <row r="1303" spans="4:12" ht="22.5" x14ac:dyDescent="0.25">
      <c r="D1303" s="164">
        <v>1</v>
      </c>
      <c r="E1303" s="3" t="s">
        <v>7</v>
      </c>
      <c r="F1303" s="165" t="s">
        <v>15</v>
      </c>
      <c r="G1303" s="166">
        <v>1</v>
      </c>
      <c r="H1303" s="155">
        <v>0</v>
      </c>
      <c r="I1303" s="149">
        <f>H1303*1.2</f>
        <v>0</v>
      </c>
      <c r="J1303" s="150">
        <f>G1303*H1303</f>
        <v>0</v>
      </c>
      <c r="K1303" s="150">
        <f>(I1303-H1303)*G1303</f>
        <v>0</v>
      </c>
      <c r="L1303" s="150">
        <f>J1303+K1303</f>
        <v>0</v>
      </c>
    </row>
    <row r="1304" spans="4:12" ht="45" x14ac:dyDescent="0.25">
      <c r="D1304" s="164"/>
      <c r="E1304" s="3" t="s">
        <v>8</v>
      </c>
      <c r="F1304" s="165"/>
      <c r="G1304" s="166"/>
      <c r="H1304" s="155"/>
      <c r="I1304" s="149"/>
      <c r="J1304" s="150"/>
      <c r="K1304" s="150"/>
      <c r="L1304" s="150"/>
    </row>
    <row r="1305" spans="4:12" x14ac:dyDescent="0.25">
      <c r="D1305" s="164"/>
      <c r="E1305" s="4" t="s">
        <v>9</v>
      </c>
      <c r="F1305" s="165"/>
      <c r="G1305" s="166"/>
      <c r="H1305" s="155"/>
      <c r="I1305" s="149"/>
      <c r="J1305" s="150"/>
      <c r="K1305" s="150"/>
      <c r="L1305" s="150"/>
    </row>
    <row r="1306" spans="4:12" x14ac:dyDescent="0.25">
      <c r="D1306" s="164"/>
      <c r="E1306" s="4" t="s">
        <v>10</v>
      </c>
      <c r="F1306" s="165"/>
      <c r="G1306" s="166"/>
      <c r="H1306" s="155"/>
      <c r="I1306" s="149"/>
      <c r="J1306" s="150"/>
      <c r="K1306" s="150"/>
      <c r="L1306" s="150"/>
    </row>
    <row r="1307" spans="4:12" x14ac:dyDescent="0.25">
      <c r="D1307" s="164"/>
      <c r="E1307" s="4" t="s">
        <v>11</v>
      </c>
      <c r="F1307" s="165"/>
      <c r="G1307" s="166"/>
      <c r="H1307" s="155"/>
      <c r="I1307" s="149"/>
      <c r="J1307" s="150"/>
      <c r="K1307" s="150"/>
      <c r="L1307" s="150"/>
    </row>
    <row r="1308" spans="4:12" x14ac:dyDescent="0.25">
      <c r="D1308" s="164"/>
      <c r="E1308" s="4" t="s">
        <v>131</v>
      </c>
      <c r="F1308" s="165"/>
      <c r="G1308" s="166"/>
      <c r="H1308" s="155"/>
      <c r="I1308" s="149"/>
      <c r="J1308" s="150"/>
      <c r="K1308" s="150"/>
      <c r="L1308" s="150"/>
    </row>
    <row r="1309" spans="4:12" x14ac:dyDescent="0.25">
      <c r="D1309" s="164"/>
      <c r="E1309" s="4" t="s">
        <v>164</v>
      </c>
      <c r="F1309" s="165"/>
      <c r="G1309" s="166"/>
      <c r="H1309" s="155"/>
      <c r="I1309" s="149"/>
      <c r="J1309" s="150"/>
      <c r="K1309" s="150"/>
      <c r="L1309" s="150"/>
    </row>
    <row r="1310" spans="4:12" x14ac:dyDescent="0.25">
      <c r="D1310" s="164"/>
      <c r="E1310" s="4" t="s">
        <v>132</v>
      </c>
      <c r="F1310" s="165"/>
      <c r="G1310" s="166"/>
      <c r="H1310" s="155"/>
      <c r="I1310" s="149"/>
      <c r="J1310" s="150"/>
      <c r="K1310" s="150"/>
      <c r="L1310" s="150"/>
    </row>
    <row r="1311" spans="4:12" ht="56.25" x14ac:dyDescent="0.25">
      <c r="D1311" s="29">
        <v>2</v>
      </c>
      <c r="E1311" s="4" t="s">
        <v>16</v>
      </c>
      <c r="F1311" s="5" t="s">
        <v>17</v>
      </c>
      <c r="G1311" s="104" t="s">
        <v>17</v>
      </c>
      <c r="H1311" s="40" t="s">
        <v>17</v>
      </c>
      <c r="I1311" s="50" t="s">
        <v>17</v>
      </c>
      <c r="J1311" s="92" t="s">
        <v>17</v>
      </c>
      <c r="K1311" s="92" t="s">
        <v>17</v>
      </c>
      <c r="L1311" s="92" t="s">
        <v>17</v>
      </c>
    </row>
    <row r="1312" spans="4:12" x14ac:dyDescent="0.25">
      <c r="D1312" s="29" t="s">
        <v>203</v>
      </c>
      <c r="E1312" s="4" t="s">
        <v>18</v>
      </c>
      <c r="F1312" s="5" t="s">
        <v>15</v>
      </c>
      <c r="G1312" s="104">
        <v>9</v>
      </c>
      <c r="H1312" s="37">
        <v>0</v>
      </c>
      <c r="I1312" s="51">
        <f t="shared" ref="I1312:I1315" si="588">H1312*1.2</f>
        <v>0</v>
      </c>
      <c r="J1312" s="38">
        <f t="shared" ref="J1312:J1315" si="589">G1312*H1312</f>
        <v>0</v>
      </c>
      <c r="K1312" s="38">
        <f t="shared" ref="K1312:K1315" si="590">(I1312-H1312)*G1312</f>
        <v>0</v>
      </c>
      <c r="L1312" s="38">
        <f t="shared" ref="L1312:L1315" si="591">J1312+K1312</f>
        <v>0</v>
      </c>
    </row>
    <row r="1313" spans="4:12" x14ac:dyDescent="0.25">
      <c r="D1313" s="29" t="s">
        <v>204</v>
      </c>
      <c r="E1313" s="8" t="s">
        <v>19</v>
      </c>
      <c r="F1313" s="5" t="s">
        <v>15</v>
      </c>
      <c r="G1313" s="104">
        <v>2</v>
      </c>
      <c r="H1313" s="37">
        <v>0</v>
      </c>
      <c r="I1313" s="51">
        <f t="shared" si="588"/>
        <v>0</v>
      </c>
      <c r="J1313" s="38">
        <f t="shared" si="589"/>
        <v>0</v>
      </c>
      <c r="K1313" s="38">
        <f t="shared" si="590"/>
        <v>0</v>
      </c>
      <c r="L1313" s="38">
        <f t="shared" si="591"/>
        <v>0</v>
      </c>
    </row>
    <row r="1314" spans="4:12" x14ac:dyDescent="0.25">
      <c r="D1314" s="29" t="s">
        <v>205</v>
      </c>
      <c r="E1314" s="8" t="s">
        <v>20</v>
      </c>
      <c r="F1314" s="5" t="s">
        <v>15</v>
      </c>
      <c r="G1314" s="104">
        <v>0</v>
      </c>
      <c r="H1314" s="37">
        <v>0</v>
      </c>
      <c r="I1314" s="51">
        <f t="shared" si="588"/>
        <v>0</v>
      </c>
      <c r="J1314" s="38">
        <f t="shared" si="589"/>
        <v>0</v>
      </c>
      <c r="K1314" s="38">
        <f t="shared" si="590"/>
        <v>0</v>
      </c>
      <c r="L1314" s="38">
        <f t="shared" si="591"/>
        <v>0</v>
      </c>
    </row>
    <row r="1315" spans="4:12" x14ac:dyDescent="0.25">
      <c r="D1315" s="29">
        <v>3</v>
      </c>
      <c r="E1315" s="4" t="s">
        <v>21</v>
      </c>
      <c r="F1315" s="5" t="s">
        <v>15</v>
      </c>
      <c r="G1315" s="104">
        <v>0</v>
      </c>
      <c r="H1315" s="37">
        <v>0</v>
      </c>
      <c r="I1315" s="51">
        <f t="shared" si="588"/>
        <v>0</v>
      </c>
      <c r="J1315" s="38">
        <f t="shared" si="589"/>
        <v>0</v>
      </c>
      <c r="K1315" s="38">
        <f t="shared" si="590"/>
        <v>0</v>
      </c>
      <c r="L1315" s="38">
        <f t="shared" si="591"/>
        <v>0</v>
      </c>
    </row>
    <row r="1316" spans="4:12" ht="33.75" x14ac:dyDescent="0.25">
      <c r="D1316" s="29">
        <v>4</v>
      </c>
      <c r="E1316" s="4" t="s">
        <v>22</v>
      </c>
      <c r="F1316" s="5" t="s">
        <v>17</v>
      </c>
      <c r="G1316" s="104" t="s">
        <v>17</v>
      </c>
      <c r="H1316" s="40" t="s">
        <v>17</v>
      </c>
      <c r="I1316" s="50" t="s">
        <v>17</v>
      </c>
      <c r="J1316" s="92" t="s">
        <v>17</v>
      </c>
      <c r="K1316" s="92" t="s">
        <v>17</v>
      </c>
      <c r="L1316" s="92" t="s">
        <v>17</v>
      </c>
    </row>
    <row r="1317" spans="4:12" x14ac:dyDescent="0.25">
      <c r="D1317" s="29" t="s">
        <v>191</v>
      </c>
      <c r="E1317" s="4" t="s">
        <v>23</v>
      </c>
      <c r="F1317" s="5" t="s">
        <v>15</v>
      </c>
      <c r="G1317" s="104">
        <v>8</v>
      </c>
      <c r="H1317" s="37">
        <v>0</v>
      </c>
      <c r="I1317" s="51">
        <f t="shared" ref="I1317:I1320" si="592">H1317*1.2</f>
        <v>0</v>
      </c>
      <c r="J1317" s="38">
        <f t="shared" ref="J1317:J1320" si="593">G1317*H1317</f>
        <v>0</v>
      </c>
      <c r="K1317" s="38">
        <f t="shared" ref="K1317:K1320" si="594">(I1317-H1317)*G1317</f>
        <v>0</v>
      </c>
      <c r="L1317" s="38">
        <f t="shared" ref="L1317:L1320" si="595">J1317+K1317</f>
        <v>0</v>
      </c>
    </row>
    <row r="1318" spans="4:12" x14ac:dyDescent="0.25">
      <c r="D1318" s="29" t="s">
        <v>192</v>
      </c>
      <c r="E1318" s="4" t="s">
        <v>24</v>
      </c>
      <c r="F1318" s="5" t="s">
        <v>15</v>
      </c>
      <c r="G1318" s="104">
        <v>0</v>
      </c>
      <c r="H1318" s="37">
        <v>0</v>
      </c>
      <c r="I1318" s="51">
        <f t="shared" si="592"/>
        <v>0</v>
      </c>
      <c r="J1318" s="38">
        <f t="shared" si="593"/>
        <v>0</v>
      </c>
      <c r="K1318" s="38">
        <f t="shared" si="594"/>
        <v>0</v>
      </c>
      <c r="L1318" s="38">
        <f t="shared" si="595"/>
        <v>0</v>
      </c>
    </row>
    <row r="1319" spans="4:12" ht="22.5" x14ac:dyDescent="0.25">
      <c r="D1319" s="29">
        <v>5</v>
      </c>
      <c r="E1319" s="3" t="s">
        <v>25</v>
      </c>
      <c r="F1319" s="5" t="s">
        <v>15</v>
      </c>
      <c r="G1319" s="104">
        <v>4</v>
      </c>
      <c r="H1319" s="37">
        <v>0</v>
      </c>
      <c r="I1319" s="51">
        <f t="shared" si="592"/>
        <v>0</v>
      </c>
      <c r="J1319" s="38">
        <f t="shared" si="593"/>
        <v>0</v>
      </c>
      <c r="K1319" s="38">
        <f t="shared" si="594"/>
        <v>0</v>
      </c>
      <c r="L1319" s="38">
        <f t="shared" si="595"/>
        <v>0</v>
      </c>
    </row>
    <row r="1320" spans="4:12" ht="33.75" x14ac:dyDescent="0.25">
      <c r="D1320" s="29">
        <v>6</v>
      </c>
      <c r="E1320" s="4" t="s">
        <v>26</v>
      </c>
      <c r="F1320" s="5" t="s">
        <v>15</v>
      </c>
      <c r="G1320" s="104">
        <v>8</v>
      </c>
      <c r="H1320" s="37">
        <v>0</v>
      </c>
      <c r="I1320" s="51">
        <f t="shared" si="592"/>
        <v>0</v>
      </c>
      <c r="J1320" s="38">
        <f t="shared" si="593"/>
        <v>0</v>
      </c>
      <c r="K1320" s="38">
        <f t="shared" si="594"/>
        <v>0</v>
      </c>
      <c r="L1320" s="38">
        <f t="shared" si="595"/>
        <v>0</v>
      </c>
    </row>
    <row r="1321" spans="4:12" x14ac:dyDescent="0.25">
      <c r="D1321" s="29">
        <v>7</v>
      </c>
      <c r="E1321" s="4" t="s">
        <v>27</v>
      </c>
      <c r="F1321" s="5" t="s">
        <v>17</v>
      </c>
      <c r="G1321" s="104" t="s">
        <v>17</v>
      </c>
      <c r="H1321" s="40" t="s">
        <v>17</v>
      </c>
      <c r="I1321" s="50" t="s">
        <v>17</v>
      </c>
      <c r="J1321" s="92" t="s">
        <v>17</v>
      </c>
      <c r="K1321" s="92" t="s">
        <v>17</v>
      </c>
      <c r="L1321" s="92" t="s">
        <v>17</v>
      </c>
    </row>
    <row r="1322" spans="4:12" x14ac:dyDescent="0.25">
      <c r="D1322" s="29" t="s">
        <v>193</v>
      </c>
      <c r="E1322" s="4" t="s">
        <v>28</v>
      </c>
      <c r="F1322" s="5" t="s">
        <v>15</v>
      </c>
      <c r="G1322" s="104">
        <v>0</v>
      </c>
      <c r="H1322" s="37">
        <v>0</v>
      </c>
      <c r="I1322" s="51">
        <f t="shared" ref="I1322:I1330" si="596">H1322*1.2</f>
        <v>0</v>
      </c>
      <c r="J1322" s="38">
        <f t="shared" ref="J1322:J1330" si="597">G1322*H1322</f>
        <v>0</v>
      </c>
      <c r="K1322" s="38">
        <f t="shared" ref="K1322:K1330" si="598">(I1322-H1322)*G1322</f>
        <v>0</v>
      </c>
      <c r="L1322" s="38">
        <f t="shared" ref="L1322:L1330" si="599">J1322+K1322</f>
        <v>0</v>
      </c>
    </row>
    <row r="1323" spans="4:12" x14ac:dyDescent="0.25">
      <c r="D1323" s="29" t="s">
        <v>194</v>
      </c>
      <c r="E1323" s="4" t="s">
        <v>29</v>
      </c>
      <c r="F1323" s="5" t="s">
        <v>15</v>
      </c>
      <c r="G1323" s="104">
        <v>0</v>
      </c>
      <c r="H1323" s="37">
        <v>0</v>
      </c>
      <c r="I1323" s="51">
        <f t="shared" si="596"/>
        <v>0</v>
      </c>
      <c r="J1323" s="38">
        <f t="shared" si="597"/>
        <v>0</v>
      </c>
      <c r="K1323" s="38">
        <f t="shared" si="598"/>
        <v>0</v>
      </c>
      <c r="L1323" s="38">
        <f t="shared" si="599"/>
        <v>0</v>
      </c>
    </row>
    <row r="1324" spans="4:12" x14ac:dyDescent="0.25">
      <c r="D1324" s="29">
        <v>8</v>
      </c>
      <c r="E1324" s="4" t="s">
        <v>30</v>
      </c>
      <c r="F1324" s="5" t="s">
        <v>15</v>
      </c>
      <c r="G1324" s="104">
        <v>4</v>
      </c>
      <c r="H1324" s="37">
        <v>0</v>
      </c>
      <c r="I1324" s="51">
        <f t="shared" si="596"/>
        <v>0</v>
      </c>
      <c r="J1324" s="38">
        <f t="shared" si="597"/>
        <v>0</v>
      </c>
      <c r="K1324" s="38">
        <f t="shared" si="598"/>
        <v>0</v>
      </c>
      <c r="L1324" s="38">
        <f t="shared" si="599"/>
        <v>0</v>
      </c>
    </row>
    <row r="1325" spans="4:12" ht="22.5" x14ac:dyDescent="0.25">
      <c r="D1325" s="29">
        <v>9</v>
      </c>
      <c r="E1325" s="4" t="s">
        <v>31</v>
      </c>
      <c r="F1325" s="5" t="s">
        <v>32</v>
      </c>
      <c r="G1325" s="104">
        <v>285</v>
      </c>
      <c r="H1325" s="37">
        <v>0</v>
      </c>
      <c r="I1325" s="51">
        <f t="shared" si="596"/>
        <v>0</v>
      </c>
      <c r="J1325" s="38">
        <f t="shared" si="597"/>
        <v>0</v>
      </c>
      <c r="K1325" s="38">
        <f t="shared" si="598"/>
        <v>0</v>
      </c>
      <c r="L1325" s="38">
        <f t="shared" si="599"/>
        <v>0</v>
      </c>
    </row>
    <row r="1326" spans="4:12" x14ac:dyDescent="0.25">
      <c r="D1326" s="29">
        <v>10</v>
      </c>
      <c r="E1326" s="4" t="s">
        <v>33</v>
      </c>
      <c r="F1326" s="5" t="s">
        <v>32</v>
      </c>
      <c r="G1326" s="104">
        <v>190</v>
      </c>
      <c r="H1326" s="37">
        <v>0</v>
      </c>
      <c r="I1326" s="51">
        <f t="shared" si="596"/>
        <v>0</v>
      </c>
      <c r="J1326" s="38">
        <f t="shared" si="597"/>
        <v>0</v>
      </c>
      <c r="K1326" s="38">
        <f t="shared" si="598"/>
        <v>0</v>
      </c>
      <c r="L1326" s="38">
        <f t="shared" si="599"/>
        <v>0</v>
      </c>
    </row>
    <row r="1327" spans="4:12" x14ac:dyDescent="0.25">
      <c r="D1327" s="29">
        <v>11</v>
      </c>
      <c r="E1327" s="4" t="s">
        <v>34</v>
      </c>
      <c r="F1327" s="5" t="s">
        <v>32</v>
      </c>
      <c r="G1327" s="104">
        <v>20</v>
      </c>
      <c r="H1327" s="37">
        <v>0</v>
      </c>
      <c r="I1327" s="51">
        <f t="shared" si="596"/>
        <v>0</v>
      </c>
      <c r="J1327" s="38">
        <f t="shared" si="597"/>
        <v>0</v>
      </c>
      <c r="K1327" s="38">
        <f t="shared" si="598"/>
        <v>0</v>
      </c>
      <c r="L1327" s="38">
        <f t="shared" si="599"/>
        <v>0</v>
      </c>
    </row>
    <row r="1328" spans="4:12" x14ac:dyDescent="0.25">
      <c r="D1328" s="29">
        <v>12</v>
      </c>
      <c r="E1328" s="4" t="s">
        <v>35</v>
      </c>
      <c r="F1328" s="5" t="s">
        <v>32</v>
      </c>
      <c r="G1328" s="104">
        <v>0</v>
      </c>
      <c r="H1328" s="37">
        <v>0</v>
      </c>
      <c r="I1328" s="51">
        <f t="shared" si="596"/>
        <v>0</v>
      </c>
      <c r="J1328" s="38">
        <f t="shared" si="597"/>
        <v>0</v>
      </c>
      <c r="K1328" s="38">
        <f t="shared" si="598"/>
        <v>0</v>
      </c>
      <c r="L1328" s="38">
        <f t="shared" si="599"/>
        <v>0</v>
      </c>
    </row>
    <row r="1329" spans="4:12" ht="56.25" x14ac:dyDescent="0.25">
      <c r="D1329" s="29">
        <v>13</v>
      </c>
      <c r="E1329" s="4" t="s">
        <v>36</v>
      </c>
      <c r="F1329" s="5" t="s">
        <v>15</v>
      </c>
      <c r="G1329" s="104">
        <v>1</v>
      </c>
      <c r="H1329" s="37">
        <v>0</v>
      </c>
      <c r="I1329" s="51">
        <f t="shared" si="596"/>
        <v>0</v>
      </c>
      <c r="J1329" s="38">
        <f t="shared" si="597"/>
        <v>0</v>
      </c>
      <c r="K1329" s="38">
        <f t="shared" si="598"/>
        <v>0</v>
      </c>
      <c r="L1329" s="38">
        <f t="shared" si="599"/>
        <v>0</v>
      </c>
    </row>
    <row r="1330" spans="4:12" ht="33.75" x14ac:dyDescent="0.25">
      <c r="D1330" s="29">
        <v>14</v>
      </c>
      <c r="E1330" s="4" t="s">
        <v>37</v>
      </c>
      <c r="F1330" s="5" t="s">
        <v>15</v>
      </c>
      <c r="G1330" s="104">
        <v>1</v>
      </c>
      <c r="H1330" s="37">
        <v>0</v>
      </c>
      <c r="I1330" s="51">
        <f t="shared" si="596"/>
        <v>0</v>
      </c>
      <c r="J1330" s="38">
        <f t="shared" si="597"/>
        <v>0</v>
      </c>
      <c r="K1330" s="38">
        <f t="shared" si="598"/>
        <v>0</v>
      </c>
      <c r="L1330" s="38">
        <f t="shared" si="599"/>
        <v>0</v>
      </c>
    </row>
    <row r="1331" spans="4:12" x14ac:dyDescent="0.25">
      <c r="D1331" s="162" t="s">
        <v>38</v>
      </c>
      <c r="E1331" s="162"/>
      <c r="F1331" s="162"/>
      <c r="G1331" s="162"/>
      <c r="H1331" s="162"/>
      <c r="I1331" s="162"/>
      <c r="J1331" s="103">
        <f>SUM(J1303:J1330)</f>
        <v>0</v>
      </c>
      <c r="K1331" s="103">
        <f>SUM(K1303:K1330)</f>
        <v>0</v>
      </c>
      <c r="L1331" s="103">
        <f>SUM(L1303:L1330)</f>
        <v>0</v>
      </c>
    </row>
    <row r="1332" spans="4:12" x14ac:dyDescent="0.25">
      <c r="D1332" s="62"/>
      <c r="E1332" s="10"/>
      <c r="F1332" s="11"/>
      <c r="G1332" s="106"/>
      <c r="H1332" s="41"/>
      <c r="I1332" s="157"/>
      <c r="J1332" s="157"/>
      <c r="K1332" s="157"/>
      <c r="L1332" s="157"/>
    </row>
    <row r="1333" spans="4:12" x14ac:dyDescent="0.25">
      <c r="D1333" s="30" t="s">
        <v>39</v>
      </c>
      <c r="E1333" s="13" t="s">
        <v>40</v>
      </c>
      <c r="F1333" s="11"/>
      <c r="G1333" s="106"/>
      <c r="H1333" s="41"/>
      <c r="I1333" s="157"/>
      <c r="J1333" s="157"/>
      <c r="K1333" s="157"/>
      <c r="L1333" s="157"/>
    </row>
    <row r="1334" spans="4:12" ht="33.75" x14ac:dyDescent="0.25">
      <c r="D1334" s="29">
        <v>1</v>
      </c>
      <c r="E1334" s="4" t="s">
        <v>41</v>
      </c>
      <c r="F1334" s="5" t="s">
        <v>15</v>
      </c>
      <c r="G1334" s="104">
        <v>1</v>
      </c>
      <c r="H1334" s="37">
        <v>0</v>
      </c>
      <c r="I1334" s="51">
        <f t="shared" ref="I1334:I1335" si="600">H1334*1.2</f>
        <v>0</v>
      </c>
      <c r="J1334" s="38">
        <f t="shared" ref="J1334:J1335" si="601">G1334*H1334</f>
        <v>0</v>
      </c>
      <c r="K1334" s="38">
        <f t="shared" ref="K1334:K1335" si="602">(I1334-H1334)*G1334</f>
        <v>0</v>
      </c>
      <c r="L1334" s="38">
        <f t="shared" ref="L1334:L1335" si="603">J1334+K1334</f>
        <v>0</v>
      </c>
    </row>
    <row r="1335" spans="4:12" ht="22.5" x14ac:dyDescent="0.25">
      <c r="D1335" s="29">
        <v>2</v>
      </c>
      <c r="E1335" s="4" t="s">
        <v>42</v>
      </c>
      <c r="F1335" s="5" t="s">
        <v>15</v>
      </c>
      <c r="G1335" s="104">
        <v>1</v>
      </c>
      <c r="H1335" s="37">
        <v>0</v>
      </c>
      <c r="I1335" s="51">
        <f t="shared" si="600"/>
        <v>0</v>
      </c>
      <c r="J1335" s="38">
        <f t="shared" si="601"/>
        <v>0</v>
      </c>
      <c r="K1335" s="38">
        <f t="shared" si="602"/>
        <v>0</v>
      </c>
      <c r="L1335" s="38">
        <f t="shared" si="603"/>
        <v>0</v>
      </c>
    </row>
    <row r="1336" spans="4:12" ht="56.25" x14ac:dyDescent="0.25">
      <c r="D1336" s="29">
        <v>3</v>
      </c>
      <c r="E1336" s="4" t="s">
        <v>43</v>
      </c>
      <c r="F1336" s="5" t="s">
        <v>17</v>
      </c>
      <c r="G1336" s="104" t="s">
        <v>17</v>
      </c>
      <c r="H1336" s="40" t="s">
        <v>17</v>
      </c>
      <c r="I1336" s="50" t="s">
        <v>17</v>
      </c>
      <c r="J1336" s="92" t="s">
        <v>17</v>
      </c>
      <c r="K1336" s="92" t="s">
        <v>17</v>
      </c>
      <c r="L1336" s="92" t="s">
        <v>17</v>
      </c>
    </row>
    <row r="1337" spans="4:12" x14ac:dyDescent="0.25">
      <c r="D1337" s="29" t="s">
        <v>195</v>
      </c>
      <c r="E1337" s="4" t="s">
        <v>44</v>
      </c>
      <c r="F1337" s="5" t="s">
        <v>15</v>
      </c>
      <c r="G1337" s="104">
        <v>9</v>
      </c>
      <c r="H1337" s="37">
        <v>0</v>
      </c>
      <c r="I1337" s="51">
        <f t="shared" ref="I1337:I1339" si="604">H1337*1.2</f>
        <v>0</v>
      </c>
      <c r="J1337" s="38">
        <f t="shared" ref="J1337:J1339" si="605">G1337*H1337</f>
        <v>0</v>
      </c>
      <c r="K1337" s="38">
        <f t="shared" ref="K1337:K1339" si="606">(I1337-H1337)*G1337</f>
        <v>0</v>
      </c>
      <c r="L1337" s="38">
        <f t="shared" ref="L1337:L1339" si="607">J1337+K1337</f>
        <v>0</v>
      </c>
    </row>
    <row r="1338" spans="4:12" x14ac:dyDescent="0.25">
      <c r="D1338" s="29" t="s">
        <v>196</v>
      </c>
      <c r="E1338" s="4" t="s">
        <v>45</v>
      </c>
      <c r="F1338" s="5" t="s">
        <v>15</v>
      </c>
      <c r="G1338" s="104">
        <v>2</v>
      </c>
      <c r="H1338" s="37">
        <v>0</v>
      </c>
      <c r="I1338" s="51">
        <f t="shared" si="604"/>
        <v>0</v>
      </c>
      <c r="J1338" s="38">
        <f t="shared" si="605"/>
        <v>0</v>
      </c>
      <c r="K1338" s="38">
        <f t="shared" si="606"/>
        <v>0</v>
      </c>
      <c r="L1338" s="38">
        <f t="shared" si="607"/>
        <v>0</v>
      </c>
    </row>
    <row r="1339" spans="4:12" x14ac:dyDescent="0.25">
      <c r="D1339" s="29">
        <v>4</v>
      </c>
      <c r="E1339" s="4" t="s">
        <v>46</v>
      </c>
      <c r="F1339" s="5" t="s">
        <v>15</v>
      </c>
      <c r="G1339" s="104">
        <v>0</v>
      </c>
      <c r="H1339" s="37">
        <v>0</v>
      </c>
      <c r="I1339" s="51">
        <f t="shared" si="604"/>
        <v>0</v>
      </c>
      <c r="J1339" s="38">
        <f t="shared" si="605"/>
        <v>0</v>
      </c>
      <c r="K1339" s="38">
        <f t="shared" si="606"/>
        <v>0</v>
      </c>
      <c r="L1339" s="38">
        <f t="shared" si="607"/>
        <v>0</v>
      </c>
    </row>
    <row r="1340" spans="4:12" ht="33.75" x14ac:dyDescent="0.25">
      <c r="D1340" s="29">
        <v>5</v>
      </c>
      <c r="E1340" s="4" t="s">
        <v>47</v>
      </c>
      <c r="F1340" s="5" t="s">
        <v>17</v>
      </c>
      <c r="G1340" s="104" t="s">
        <v>17</v>
      </c>
      <c r="H1340" s="40" t="s">
        <v>17</v>
      </c>
      <c r="I1340" s="50" t="s">
        <v>17</v>
      </c>
      <c r="J1340" s="92" t="s">
        <v>17</v>
      </c>
      <c r="K1340" s="92" t="s">
        <v>17</v>
      </c>
      <c r="L1340" s="92" t="s">
        <v>17</v>
      </c>
    </row>
    <row r="1341" spans="4:12" ht="22.5" x14ac:dyDescent="0.25">
      <c r="D1341" s="29" t="s">
        <v>197</v>
      </c>
      <c r="E1341" s="4" t="s">
        <v>48</v>
      </c>
      <c r="F1341" s="5" t="s">
        <v>15</v>
      </c>
      <c r="G1341" s="104">
        <v>20</v>
      </c>
      <c r="H1341" s="37">
        <v>0</v>
      </c>
      <c r="I1341" s="51">
        <f t="shared" ref="I1341:I1345" si="608">H1341*1.2</f>
        <v>0</v>
      </c>
      <c r="J1341" s="38">
        <f t="shared" ref="J1341:J1345" si="609">G1341*H1341</f>
        <v>0</v>
      </c>
      <c r="K1341" s="38">
        <f t="shared" ref="K1341:K1345" si="610">(I1341-H1341)*G1341</f>
        <v>0</v>
      </c>
      <c r="L1341" s="38">
        <f t="shared" ref="L1341:L1345" si="611">J1341+K1341</f>
        <v>0</v>
      </c>
    </row>
    <row r="1342" spans="4:12" x14ac:dyDescent="0.25">
      <c r="D1342" s="29" t="s">
        <v>198</v>
      </c>
      <c r="E1342" s="4" t="s">
        <v>49</v>
      </c>
      <c r="F1342" s="5" t="s">
        <v>15</v>
      </c>
      <c r="G1342" s="104">
        <v>0</v>
      </c>
      <c r="H1342" s="37">
        <v>0</v>
      </c>
      <c r="I1342" s="51">
        <f t="shared" si="608"/>
        <v>0</v>
      </c>
      <c r="J1342" s="38">
        <f t="shared" si="609"/>
        <v>0</v>
      </c>
      <c r="K1342" s="38">
        <f t="shared" si="610"/>
        <v>0</v>
      </c>
      <c r="L1342" s="38">
        <f t="shared" si="611"/>
        <v>0</v>
      </c>
    </row>
    <row r="1343" spans="4:12" x14ac:dyDescent="0.25">
      <c r="D1343" s="29">
        <v>6</v>
      </c>
      <c r="E1343" s="4" t="s">
        <v>50</v>
      </c>
      <c r="F1343" s="5" t="s">
        <v>15</v>
      </c>
      <c r="G1343" s="104">
        <v>0</v>
      </c>
      <c r="H1343" s="37">
        <v>0</v>
      </c>
      <c r="I1343" s="51">
        <f t="shared" si="608"/>
        <v>0</v>
      </c>
      <c r="J1343" s="38">
        <f t="shared" si="609"/>
        <v>0</v>
      </c>
      <c r="K1343" s="38">
        <f t="shared" si="610"/>
        <v>0</v>
      </c>
      <c r="L1343" s="38">
        <f t="shared" si="611"/>
        <v>0</v>
      </c>
    </row>
    <row r="1344" spans="4:12" ht="33.75" x14ac:dyDescent="0.25">
      <c r="D1344" s="29">
        <v>7</v>
      </c>
      <c r="E1344" s="4" t="s">
        <v>51</v>
      </c>
      <c r="F1344" s="5" t="s">
        <v>52</v>
      </c>
      <c r="G1344" s="104">
        <v>1</v>
      </c>
      <c r="H1344" s="37">
        <v>0</v>
      </c>
      <c r="I1344" s="51">
        <f t="shared" si="608"/>
        <v>0</v>
      </c>
      <c r="J1344" s="38">
        <f t="shared" si="609"/>
        <v>0</v>
      </c>
      <c r="K1344" s="38">
        <f t="shared" si="610"/>
        <v>0</v>
      </c>
      <c r="L1344" s="38">
        <f t="shared" si="611"/>
        <v>0</v>
      </c>
    </row>
    <row r="1345" spans="4:12" ht="22.5" x14ac:dyDescent="0.25">
      <c r="D1345" s="29">
        <v>8</v>
      </c>
      <c r="E1345" s="4" t="s">
        <v>53</v>
      </c>
      <c r="F1345" s="5" t="s">
        <v>52</v>
      </c>
      <c r="G1345" s="104">
        <v>1</v>
      </c>
      <c r="H1345" s="37">
        <v>0</v>
      </c>
      <c r="I1345" s="51">
        <f t="shared" si="608"/>
        <v>0</v>
      </c>
      <c r="J1345" s="38">
        <f t="shared" si="609"/>
        <v>0</v>
      </c>
      <c r="K1345" s="38">
        <f t="shared" si="610"/>
        <v>0</v>
      </c>
      <c r="L1345" s="38">
        <f t="shared" si="611"/>
        <v>0</v>
      </c>
    </row>
    <row r="1346" spans="4:12" ht="45" x14ac:dyDescent="0.25">
      <c r="D1346" s="29">
        <v>9</v>
      </c>
      <c r="E1346" s="4" t="s">
        <v>54</v>
      </c>
      <c r="F1346" s="5" t="s">
        <v>17</v>
      </c>
      <c r="G1346" s="104" t="s">
        <v>17</v>
      </c>
      <c r="H1346" s="40" t="s">
        <v>17</v>
      </c>
      <c r="I1346" s="50" t="s">
        <v>17</v>
      </c>
      <c r="J1346" s="92" t="s">
        <v>17</v>
      </c>
      <c r="K1346" s="92" t="s">
        <v>17</v>
      </c>
      <c r="L1346" s="92" t="s">
        <v>17</v>
      </c>
    </row>
    <row r="1347" spans="4:12" x14ac:dyDescent="0.25">
      <c r="D1347" s="29" t="s">
        <v>199</v>
      </c>
      <c r="E1347" s="4" t="s">
        <v>55</v>
      </c>
      <c r="F1347" s="5" t="s">
        <v>15</v>
      </c>
      <c r="G1347" s="104">
        <v>9</v>
      </c>
      <c r="H1347" s="37">
        <v>0</v>
      </c>
      <c r="I1347" s="51">
        <f t="shared" ref="I1347:I1351" si="612">H1347*1.2</f>
        <v>0</v>
      </c>
      <c r="J1347" s="38">
        <f t="shared" ref="J1347:J1351" si="613">G1347*H1347</f>
        <v>0</v>
      </c>
      <c r="K1347" s="38">
        <f t="shared" ref="K1347:K1351" si="614">(I1347-H1347)*G1347</f>
        <v>0</v>
      </c>
      <c r="L1347" s="38">
        <f t="shared" ref="L1347:L1351" si="615">J1347+K1347</f>
        <v>0</v>
      </c>
    </row>
    <row r="1348" spans="4:12" x14ac:dyDescent="0.25">
      <c r="D1348" s="29" t="s">
        <v>200</v>
      </c>
      <c r="E1348" s="4" t="s">
        <v>56</v>
      </c>
      <c r="F1348" s="5" t="s">
        <v>15</v>
      </c>
      <c r="G1348" s="104">
        <v>2</v>
      </c>
      <c r="H1348" s="37">
        <v>0</v>
      </c>
      <c r="I1348" s="51">
        <f t="shared" si="612"/>
        <v>0</v>
      </c>
      <c r="J1348" s="38">
        <f t="shared" si="613"/>
        <v>0</v>
      </c>
      <c r="K1348" s="38">
        <f t="shared" si="614"/>
        <v>0</v>
      </c>
      <c r="L1348" s="38">
        <f t="shared" si="615"/>
        <v>0</v>
      </c>
    </row>
    <row r="1349" spans="4:12" ht="22.5" x14ac:dyDescent="0.25">
      <c r="D1349" s="29">
        <v>10</v>
      </c>
      <c r="E1349" s="4" t="s">
        <v>57</v>
      </c>
      <c r="F1349" s="5" t="s">
        <v>32</v>
      </c>
      <c r="G1349" s="104">
        <v>475</v>
      </c>
      <c r="H1349" s="37">
        <v>0</v>
      </c>
      <c r="I1349" s="51">
        <f t="shared" si="612"/>
        <v>0</v>
      </c>
      <c r="J1349" s="38">
        <f t="shared" si="613"/>
        <v>0</v>
      </c>
      <c r="K1349" s="38">
        <f t="shared" si="614"/>
        <v>0</v>
      </c>
      <c r="L1349" s="38">
        <f t="shared" si="615"/>
        <v>0</v>
      </c>
    </row>
    <row r="1350" spans="4:12" ht="22.5" x14ac:dyDescent="0.25">
      <c r="D1350" s="29">
        <v>11</v>
      </c>
      <c r="E1350" s="4" t="s">
        <v>58</v>
      </c>
      <c r="F1350" s="5" t="s">
        <v>32</v>
      </c>
      <c r="G1350" s="104">
        <v>157.19999999999999</v>
      </c>
      <c r="H1350" s="37">
        <v>0</v>
      </c>
      <c r="I1350" s="51">
        <f t="shared" si="612"/>
        <v>0</v>
      </c>
      <c r="J1350" s="38">
        <f t="shared" si="613"/>
        <v>0</v>
      </c>
      <c r="K1350" s="38">
        <f t="shared" si="614"/>
        <v>0</v>
      </c>
      <c r="L1350" s="38">
        <f t="shared" si="615"/>
        <v>0</v>
      </c>
    </row>
    <row r="1351" spans="4:12" ht="45" x14ac:dyDescent="0.25">
      <c r="D1351" s="29">
        <v>12</v>
      </c>
      <c r="E1351" s="4" t="s">
        <v>59</v>
      </c>
      <c r="F1351" s="5" t="s">
        <v>52</v>
      </c>
      <c r="G1351" s="104">
        <v>1</v>
      </c>
      <c r="H1351" s="37">
        <v>0</v>
      </c>
      <c r="I1351" s="51">
        <f t="shared" si="612"/>
        <v>0</v>
      </c>
      <c r="J1351" s="38">
        <f t="shared" si="613"/>
        <v>0</v>
      </c>
      <c r="K1351" s="38">
        <f t="shared" si="614"/>
        <v>0</v>
      </c>
      <c r="L1351" s="38">
        <f t="shared" si="615"/>
        <v>0</v>
      </c>
    </row>
    <row r="1352" spans="4:12" x14ac:dyDescent="0.25">
      <c r="D1352" s="29">
        <v>13</v>
      </c>
      <c r="E1352" s="4" t="s">
        <v>60</v>
      </c>
      <c r="F1352" s="5" t="s">
        <v>17</v>
      </c>
      <c r="G1352" s="104" t="s">
        <v>17</v>
      </c>
      <c r="H1352" s="40" t="s">
        <v>17</v>
      </c>
      <c r="I1352" s="50" t="s">
        <v>17</v>
      </c>
      <c r="J1352" s="92" t="s">
        <v>17</v>
      </c>
      <c r="K1352" s="92" t="s">
        <v>17</v>
      </c>
      <c r="L1352" s="92" t="s">
        <v>17</v>
      </c>
    </row>
    <row r="1353" spans="4:12" x14ac:dyDescent="0.25">
      <c r="D1353" s="29" t="s">
        <v>201</v>
      </c>
      <c r="E1353" s="4" t="s">
        <v>61</v>
      </c>
      <c r="F1353" s="5" t="s">
        <v>15</v>
      </c>
      <c r="G1353" s="104">
        <v>11</v>
      </c>
      <c r="H1353" s="37">
        <v>0</v>
      </c>
      <c r="I1353" s="51">
        <f t="shared" ref="I1353:I1357" si="616">H1353*1.2</f>
        <v>0</v>
      </c>
      <c r="J1353" s="38">
        <f t="shared" ref="J1353:J1357" si="617">G1353*H1353</f>
        <v>0</v>
      </c>
      <c r="K1353" s="38">
        <f t="shared" ref="K1353:K1357" si="618">(I1353-H1353)*G1353</f>
        <v>0</v>
      </c>
      <c r="L1353" s="38">
        <f t="shared" ref="L1353:L1357" si="619">J1353+K1353</f>
        <v>0</v>
      </c>
    </row>
    <row r="1354" spans="4:12" x14ac:dyDescent="0.25">
      <c r="D1354" s="29" t="s">
        <v>202</v>
      </c>
      <c r="E1354" s="4" t="s">
        <v>62</v>
      </c>
      <c r="F1354" s="5" t="s">
        <v>15</v>
      </c>
      <c r="G1354" s="104">
        <v>1</v>
      </c>
      <c r="H1354" s="37">
        <v>0</v>
      </c>
      <c r="I1354" s="51">
        <f t="shared" si="616"/>
        <v>0</v>
      </c>
      <c r="J1354" s="38">
        <f t="shared" si="617"/>
        <v>0</v>
      </c>
      <c r="K1354" s="38">
        <f t="shared" si="618"/>
        <v>0</v>
      </c>
      <c r="L1354" s="38">
        <f t="shared" si="619"/>
        <v>0</v>
      </c>
    </row>
    <row r="1355" spans="4:12" ht="33.75" x14ac:dyDescent="0.25">
      <c r="D1355" s="29">
        <v>14</v>
      </c>
      <c r="E1355" s="4" t="s">
        <v>63</v>
      </c>
      <c r="F1355" s="5" t="s">
        <v>15</v>
      </c>
      <c r="G1355" s="104">
        <v>4</v>
      </c>
      <c r="H1355" s="37">
        <v>0</v>
      </c>
      <c r="I1355" s="51">
        <f t="shared" si="616"/>
        <v>0</v>
      </c>
      <c r="J1355" s="38">
        <f t="shared" si="617"/>
        <v>0</v>
      </c>
      <c r="K1355" s="38">
        <f t="shared" si="618"/>
        <v>0</v>
      </c>
      <c r="L1355" s="38">
        <f t="shared" si="619"/>
        <v>0</v>
      </c>
    </row>
    <row r="1356" spans="4:12" ht="22.5" x14ac:dyDescent="0.25">
      <c r="D1356" s="29">
        <v>15</v>
      </c>
      <c r="E1356" s="4" t="s">
        <v>64</v>
      </c>
      <c r="F1356" s="5" t="s">
        <v>15</v>
      </c>
      <c r="G1356" s="104">
        <v>4</v>
      </c>
      <c r="H1356" s="37">
        <v>0</v>
      </c>
      <c r="I1356" s="51">
        <f t="shared" si="616"/>
        <v>0</v>
      </c>
      <c r="J1356" s="38">
        <f t="shared" si="617"/>
        <v>0</v>
      </c>
      <c r="K1356" s="38">
        <f t="shared" si="618"/>
        <v>0</v>
      </c>
      <c r="L1356" s="38">
        <f t="shared" si="619"/>
        <v>0</v>
      </c>
    </row>
    <row r="1357" spans="4:12" x14ac:dyDescent="0.25">
      <c r="D1357" s="29">
        <v>16</v>
      </c>
      <c r="E1357" s="4" t="s">
        <v>65</v>
      </c>
      <c r="F1357" s="5" t="s">
        <v>52</v>
      </c>
      <c r="G1357" s="104">
        <v>1</v>
      </c>
      <c r="H1357" s="37">
        <v>0</v>
      </c>
      <c r="I1357" s="51">
        <f t="shared" si="616"/>
        <v>0</v>
      </c>
      <c r="J1357" s="38">
        <f t="shared" si="617"/>
        <v>0</v>
      </c>
      <c r="K1357" s="38">
        <f t="shared" si="618"/>
        <v>0</v>
      </c>
      <c r="L1357" s="38">
        <f t="shared" si="619"/>
        <v>0</v>
      </c>
    </row>
    <row r="1358" spans="4:12" x14ac:dyDescent="0.25">
      <c r="D1358" s="162" t="s">
        <v>66</v>
      </c>
      <c r="E1358" s="162"/>
      <c r="F1358" s="162"/>
      <c r="G1358" s="162"/>
      <c r="H1358" s="162"/>
      <c r="I1358" s="162"/>
      <c r="J1358" s="103">
        <f>SUM(J1334:J1357)</f>
        <v>0</v>
      </c>
      <c r="K1358" s="103">
        <f>SUM(K1334:K1357)</f>
        <v>0</v>
      </c>
      <c r="L1358" s="103">
        <f>SUM(L1334:L1357)</f>
        <v>0</v>
      </c>
    </row>
    <row r="1359" spans="4:12" x14ac:dyDescent="0.25">
      <c r="D1359" s="62"/>
      <c r="E1359" s="10"/>
      <c r="F1359" s="11"/>
      <c r="G1359" s="106"/>
      <c r="H1359" s="41"/>
      <c r="I1359" s="157"/>
      <c r="J1359" s="157"/>
      <c r="K1359" s="157"/>
      <c r="L1359" s="157"/>
    </row>
    <row r="1360" spans="4:12" ht="22.5" x14ac:dyDescent="0.25">
      <c r="D1360" s="30" t="s">
        <v>67</v>
      </c>
      <c r="E1360" s="15" t="s">
        <v>68</v>
      </c>
      <c r="F1360" s="11"/>
      <c r="G1360" s="106"/>
      <c r="H1360" s="41"/>
      <c r="I1360" s="157"/>
      <c r="J1360" s="157"/>
      <c r="K1360" s="157"/>
      <c r="L1360" s="157"/>
    </row>
    <row r="1361" spans="4:12" ht="45" x14ac:dyDescent="0.25">
      <c r="D1361" s="29">
        <v>1</v>
      </c>
      <c r="E1361" s="4" t="s">
        <v>69</v>
      </c>
      <c r="F1361" s="5" t="s">
        <v>15</v>
      </c>
      <c r="G1361" s="104">
        <v>1</v>
      </c>
      <c r="H1361" s="37">
        <v>0</v>
      </c>
      <c r="I1361" s="51">
        <f t="shared" ref="I1361" si="620">H1361*1.2</f>
        <v>0</v>
      </c>
      <c r="J1361" s="38">
        <f t="shared" ref="J1361" si="621">G1361*H1361</f>
        <v>0</v>
      </c>
      <c r="K1361" s="38">
        <f t="shared" ref="K1361" si="622">(I1361-H1361)*G1361</f>
        <v>0</v>
      </c>
      <c r="L1361" s="38">
        <f t="shared" ref="L1361" si="623">J1361+K1361</f>
        <v>0</v>
      </c>
    </row>
    <row r="1362" spans="4:12" x14ac:dyDescent="0.25">
      <c r="D1362" s="29">
        <v>2</v>
      </c>
      <c r="E1362" s="4" t="s">
        <v>70</v>
      </c>
      <c r="F1362" s="5" t="s">
        <v>17</v>
      </c>
      <c r="G1362" s="104" t="s">
        <v>17</v>
      </c>
      <c r="H1362" s="40" t="s">
        <v>17</v>
      </c>
      <c r="I1362" s="50" t="s">
        <v>17</v>
      </c>
      <c r="J1362" s="92" t="s">
        <v>17</v>
      </c>
      <c r="K1362" s="92" t="s">
        <v>17</v>
      </c>
      <c r="L1362" s="92" t="s">
        <v>17</v>
      </c>
    </row>
    <row r="1363" spans="4:12" ht="56.25" x14ac:dyDescent="0.25">
      <c r="D1363" s="29" t="s">
        <v>203</v>
      </c>
      <c r="E1363" s="4" t="s">
        <v>71</v>
      </c>
      <c r="F1363" s="5" t="s">
        <v>32</v>
      </c>
      <c r="G1363" s="104">
        <v>0</v>
      </c>
      <c r="H1363" s="37">
        <v>0</v>
      </c>
      <c r="I1363" s="51">
        <f t="shared" ref="I1363:I1369" si="624">H1363*1.2</f>
        <v>0</v>
      </c>
      <c r="J1363" s="38">
        <f t="shared" ref="J1363:J1369" si="625">G1363*H1363</f>
        <v>0</v>
      </c>
      <c r="K1363" s="38">
        <f t="shared" ref="K1363:K1369" si="626">(I1363-H1363)*G1363</f>
        <v>0</v>
      </c>
      <c r="L1363" s="38">
        <f t="shared" ref="L1363:L1369" si="627">J1363+K1363</f>
        <v>0</v>
      </c>
    </row>
    <row r="1364" spans="4:12" ht="56.25" x14ac:dyDescent="0.25">
      <c r="D1364" s="29" t="s">
        <v>204</v>
      </c>
      <c r="E1364" s="4" t="s">
        <v>72</v>
      </c>
      <c r="F1364" s="5" t="s">
        <v>32</v>
      </c>
      <c r="G1364" s="104">
        <v>41</v>
      </c>
      <c r="H1364" s="37">
        <v>0</v>
      </c>
      <c r="I1364" s="51">
        <f t="shared" si="624"/>
        <v>0</v>
      </c>
      <c r="J1364" s="38">
        <f t="shared" si="625"/>
        <v>0</v>
      </c>
      <c r="K1364" s="38">
        <f t="shared" si="626"/>
        <v>0</v>
      </c>
      <c r="L1364" s="38">
        <f t="shared" si="627"/>
        <v>0</v>
      </c>
    </row>
    <row r="1365" spans="4:12" ht="56.25" x14ac:dyDescent="0.25">
      <c r="D1365" s="29" t="s">
        <v>205</v>
      </c>
      <c r="E1365" s="4" t="s">
        <v>73</v>
      </c>
      <c r="F1365" s="5" t="s">
        <v>32</v>
      </c>
      <c r="G1365" s="104">
        <v>70</v>
      </c>
      <c r="H1365" s="37">
        <v>0</v>
      </c>
      <c r="I1365" s="51">
        <f t="shared" si="624"/>
        <v>0</v>
      </c>
      <c r="J1365" s="38">
        <f t="shared" si="625"/>
        <v>0</v>
      </c>
      <c r="K1365" s="38">
        <f t="shared" si="626"/>
        <v>0</v>
      </c>
      <c r="L1365" s="38">
        <f t="shared" si="627"/>
        <v>0</v>
      </c>
    </row>
    <row r="1366" spans="4:12" ht="67.5" x14ac:dyDescent="0.25">
      <c r="D1366" s="29" t="s">
        <v>206</v>
      </c>
      <c r="E1366" s="4" t="s">
        <v>74</v>
      </c>
      <c r="F1366" s="5" t="s">
        <v>32</v>
      </c>
      <c r="G1366" s="104">
        <v>0</v>
      </c>
      <c r="H1366" s="37">
        <v>0</v>
      </c>
      <c r="I1366" s="51">
        <f t="shared" si="624"/>
        <v>0</v>
      </c>
      <c r="J1366" s="38">
        <f t="shared" si="625"/>
        <v>0</v>
      </c>
      <c r="K1366" s="38">
        <f t="shared" si="626"/>
        <v>0</v>
      </c>
      <c r="L1366" s="38">
        <f t="shared" si="627"/>
        <v>0</v>
      </c>
    </row>
    <row r="1367" spans="4:12" ht="67.5" x14ac:dyDescent="0.25">
      <c r="D1367" s="29" t="s">
        <v>210</v>
      </c>
      <c r="E1367" s="4" t="s">
        <v>75</v>
      </c>
      <c r="F1367" s="5" t="s">
        <v>32</v>
      </c>
      <c r="G1367" s="104">
        <v>46.1</v>
      </c>
      <c r="H1367" s="37">
        <v>0</v>
      </c>
      <c r="I1367" s="51">
        <f t="shared" si="624"/>
        <v>0</v>
      </c>
      <c r="J1367" s="38">
        <f t="shared" si="625"/>
        <v>0</v>
      </c>
      <c r="K1367" s="38">
        <f t="shared" si="626"/>
        <v>0</v>
      </c>
      <c r="L1367" s="38">
        <f t="shared" si="627"/>
        <v>0</v>
      </c>
    </row>
    <row r="1368" spans="4:12" ht="45" x14ac:dyDescent="0.25">
      <c r="D1368" s="29">
        <v>3</v>
      </c>
      <c r="E1368" s="4" t="s">
        <v>190</v>
      </c>
      <c r="F1368" s="5" t="s">
        <v>15</v>
      </c>
      <c r="G1368" s="104">
        <v>11</v>
      </c>
      <c r="H1368" s="37">
        <v>0</v>
      </c>
      <c r="I1368" s="51">
        <f t="shared" si="624"/>
        <v>0</v>
      </c>
      <c r="J1368" s="38">
        <f t="shared" si="625"/>
        <v>0</v>
      </c>
      <c r="K1368" s="38">
        <f t="shared" si="626"/>
        <v>0</v>
      </c>
      <c r="L1368" s="38">
        <f t="shared" si="627"/>
        <v>0</v>
      </c>
    </row>
    <row r="1369" spans="4:12" ht="45" x14ac:dyDescent="0.25">
      <c r="D1369" s="29">
        <v>4</v>
      </c>
      <c r="E1369" s="4" t="s">
        <v>76</v>
      </c>
      <c r="F1369" s="5" t="s">
        <v>15</v>
      </c>
      <c r="G1369" s="104">
        <v>1</v>
      </c>
      <c r="H1369" s="37">
        <v>0</v>
      </c>
      <c r="I1369" s="51">
        <f t="shared" si="624"/>
        <v>0</v>
      </c>
      <c r="J1369" s="38">
        <f t="shared" si="625"/>
        <v>0</v>
      </c>
      <c r="K1369" s="38">
        <f t="shared" si="626"/>
        <v>0</v>
      </c>
      <c r="L1369" s="38">
        <f t="shared" si="627"/>
        <v>0</v>
      </c>
    </row>
    <row r="1370" spans="4:12" ht="45" x14ac:dyDescent="0.25">
      <c r="D1370" s="29">
        <v>5</v>
      </c>
      <c r="E1370" s="4" t="s">
        <v>77</v>
      </c>
      <c r="F1370" s="5" t="s">
        <v>17</v>
      </c>
      <c r="G1370" s="104" t="s">
        <v>17</v>
      </c>
      <c r="H1370" s="40" t="s">
        <v>17</v>
      </c>
      <c r="I1370" s="50" t="s">
        <v>17</v>
      </c>
      <c r="J1370" s="92" t="s">
        <v>17</v>
      </c>
      <c r="K1370" s="92" t="s">
        <v>17</v>
      </c>
      <c r="L1370" s="92" t="s">
        <v>17</v>
      </c>
    </row>
    <row r="1371" spans="4:12" x14ac:dyDescent="0.25">
      <c r="D1371" s="29" t="s">
        <v>197</v>
      </c>
      <c r="E1371" s="4" t="s">
        <v>55</v>
      </c>
      <c r="F1371" s="5" t="s">
        <v>15</v>
      </c>
      <c r="G1371" s="104">
        <v>9</v>
      </c>
      <c r="H1371" s="37">
        <v>0</v>
      </c>
      <c r="I1371" s="51">
        <f t="shared" ref="I1371:I1374" si="628">H1371*1.2</f>
        <v>0</v>
      </c>
      <c r="J1371" s="38">
        <f t="shared" ref="J1371:J1374" si="629">G1371*H1371</f>
        <v>0</v>
      </c>
      <c r="K1371" s="38">
        <f t="shared" ref="K1371:K1374" si="630">(I1371-H1371)*G1371</f>
        <v>0</v>
      </c>
      <c r="L1371" s="38">
        <f t="shared" ref="L1371:L1374" si="631">J1371+K1371</f>
        <v>0</v>
      </c>
    </row>
    <row r="1372" spans="4:12" x14ac:dyDescent="0.25">
      <c r="D1372" s="29" t="s">
        <v>198</v>
      </c>
      <c r="E1372" s="8" t="s">
        <v>56</v>
      </c>
      <c r="F1372" s="5" t="s">
        <v>15</v>
      </c>
      <c r="G1372" s="104">
        <v>2</v>
      </c>
      <c r="H1372" s="37">
        <v>0</v>
      </c>
      <c r="I1372" s="51">
        <f t="shared" si="628"/>
        <v>0</v>
      </c>
      <c r="J1372" s="38">
        <f t="shared" si="629"/>
        <v>0</v>
      </c>
      <c r="K1372" s="38">
        <f t="shared" si="630"/>
        <v>0</v>
      </c>
      <c r="L1372" s="38">
        <f t="shared" si="631"/>
        <v>0</v>
      </c>
    </row>
    <row r="1373" spans="4:12" ht="33.75" x14ac:dyDescent="0.25">
      <c r="D1373" s="29">
        <v>6</v>
      </c>
      <c r="E1373" s="4" t="s">
        <v>78</v>
      </c>
      <c r="F1373" s="5" t="s">
        <v>15</v>
      </c>
      <c r="G1373" s="104">
        <v>4</v>
      </c>
      <c r="H1373" s="37">
        <v>0</v>
      </c>
      <c r="I1373" s="51">
        <f t="shared" si="628"/>
        <v>0</v>
      </c>
      <c r="J1373" s="38">
        <f t="shared" si="629"/>
        <v>0</v>
      </c>
      <c r="K1373" s="38">
        <f t="shared" si="630"/>
        <v>0</v>
      </c>
      <c r="L1373" s="38">
        <f t="shared" si="631"/>
        <v>0</v>
      </c>
    </row>
    <row r="1374" spans="4:12" ht="33.75" x14ac:dyDescent="0.25">
      <c r="D1374" s="29">
        <v>7</v>
      </c>
      <c r="E1374" s="4" t="s">
        <v>79</v>
      </c>
      <c r="F1374" s="5" t="s">
        <v>15</v>
      </c>
      <c r="G1374" s="104">
        <v>0</v>
      </c>
      <c r="H1374" s="37">
        <v>0</v>
      </c>
      <c r="I1374" s="51">
        <f t="shared" si="628"/>
        <v>0</v>
      </c>
      <c r="J1374" s="38">
        <f t="shared" si="629"/>
        <v>0</v>
      </c>
      <c r="K1374" s="38">
        <f t="shared" si="630"/>
        <v>0</v>
      </c>
      <c r="L1374" s="38">
        <f t="shared" si="631"/>
        <v>0</v>
      </c>
    </row>
    <row r="1375" spans="4:12" x14ac:dyDescent="0.25">
      <c r="D1375" s="162" t="s">
        <v>80</v>
      </c>
      <c r="E1375" s="162"/>
      <c r="F1375" s="162"/>
      <c r="G1375" s="162"/>
      <c r="H1375" s="162"/>
      <c r="I1375" s="162"/>
      <c r="J1375" s="103">
        <f>SUM(J1361:J1374)</f>
        <v>0</v>
      </c>
      <c r="K1375" s="103">
        <f>SUM(K1361:K1374)</f>
        <v>0</v>
      </c>
      <c r="L1375" s="103">
        <f>SUM(L1361:L1374)</f>
        <v>0</v>
      </c>
    </row>
    <row r="1376" spans="4:12" x14ac:dyDescent="0.25">
      <c r="D1376" s="62"/>
      <c r="E1376" s="10"/>
      <c r="F1376" s="11"/>
      <c r="G1376" s="106"/>
      <c r="H1376" s="41"/>
      <c r="I1376" s="157"/>
      <c r="J1376" s="157"/>
      <c r="K1376" s="157"/>
      <c r="L1376" s="157"/>
    </row>
    <row r="1377" spans="4:12" x14ac:dyDescent="0.25">
      <c r="D1377" s="30" t="s">
        <v>81</v>
      </c>
      <c r="E1377" s="163" t="s">
        <v>221</v>
      </c>
      <c r="F1377" s="163"/>
      <c r="G1377" s="163"/>
      <c r="H1377" s="163"/>
      <c r="I1377" s="163"/>
      <c r="J1377" s="103">
        <f>J1375+J1358+J1331</f>
        <v>0</v>
      </c>
      <c r="K1377" s="103">
        <f>K1375+K1358+K1331</f>
        <v>0</v>
      </c>
      <c r="L1377" s="103">
        <f>L1375+L1358+L1331</f>
        <v>0</v>
      </c>
    </row>
    <row r="1378" spans="4:12" x14ac:dyDescent="0.25">
      <c r="D1378" s="62"/>
      <c r="E1378" s="7"/>
      <c r="F1378" s="11"/>
      <c r="G1378" s="106"/>
      <c r="H1378" s="41"/>
      <c r="I1378" s="157"/>
      <c r="J1378" s="157"/>
      <c r="K1378" s="157"/>
      <c r="L1378" s="157"/>
    </row>
    <row r="1379" spans="4:12" x14ac:dyDescent="0.25">
      <c r="D1379" s="31" t="s">
        <v>82</v>
      </c>
      <c r="E1379" s="16" t="s">
        <v>83</v>
      </c>
      <c r="F1379" s="11"/>
      <c r="G1379" s="106"/>
      <c r="H1379" s="41"/>
      <c r="I1379" s="157"/>
      <c r="J1379" s="157"/>
      <c r="K1379" s="157"/>
      <c r="L1379" s="157"/>
    </row>
    <row r="1380" spans="4:12" x14ac:dyDescent="0.25">
      <c r="D1380" s="30" t="s">
        <v>84</v>
      </c>
      <c r="E1380" s="13" t="s">
        <v>85</v>
      </c>
      <c r="F1380" s="11"/>
      <c r="G1380" s="106"/>
      <c r="H1380" s="41"/>
      <c r="I1380" s="157"/>
      <c r="J1380" s="157"/>
      <c r="K1380" s="157"/>
      <c r="L1380" s="157"/>
    </row>
    <row r="1381" spans="4:12" x14ac:dyDescent="0.25">
      <c r="D1381" s="29">
        <v>1</v>
      </c>
      <c r="E1381" s="8" t="s">
        <v>86</v>
      </c>
      <c r="F1381" s="5" t="s">
        <v>87</v>
      </c>
      <c r="G1381" s="104" t="s">
        <v>17</v>
      </c>
      <c r="H1381" s="40" t="s">
        <v>17</v>
      </c>
      <c r="I1381" s="50" t="s">
        <v>17</v>
      </c>
      <c r="J1381" s="92" t="s">
        <v>17</v>
      </c>
      <c r="K1381" s="92" t="s">
        <v>17</v>
      </c>
      <c r="L1381" s="92" t="s">
        <v>17</v>
      </c>
    </row>
    <row r="1382" spans="4:12" x14ac:dyDescent="0.25">
      <c r="D1382" s="29" t="s">
        <v>207</v>
      </c>
      <c r="E1382" s="8" t="s">
        <v>89</v>
      </c>
      <c r="F1382" s="17" t="s">
        <v>15</v>
      </c>
      <c r="G1382" s="104">
        <v>2</v>
      </c>
      <c r="H1382" s="37">
        <v>0</v>
      </c>
      <c r="I1382" s="51">
        <f t="shared" ref="I1382:I1393" si="632">H1382*1.2</f>
        <v>0</v>
      </c>
      <c r="J1382" s="38">
        <f t="shared" ref="J1382:J1393" si="633">G1382*H1382</f>
        <v>0</v>
      </c>
      <c r="K1382" s="38">
        <f t="shared" ref="K1382:K1393" si="634">(I1382-H1382)*G1382</f>
        <v>0</v>
      </c>
      <c r="L1382" s="38">
        <f t="shared" ref="L1382:L1393" si="635">J1382+K1382</f>
        <v>0</v>
      </c>
    </row>
    <row r="1383" spans="4:12" x14ac:dyDescent="0.25">
      <c r="D1383" s="29" t="s">
        <v>208</v>
      </c>
      <c r="E1383" s="8" t="s">
        <v>165</v>
      </c>
      <c r="F1383" s="17" t="s">
        <v>15</v>
      </c>
      <c r="G1383" s="104">
        <v>1</v>
      </c>
      <c r="H1383" s="37">
        <v>0</v>
      </c>
      <c r="I1383" s="51">
        <f t="shared" si="632"/>
        <v>0</v>
      </c>
      <c r="J1383" s="38">
        <f t="shared" si="633"/>
        <v>0</v>
      </c>
      <c r="K1383" s="38">
        <f t="shared" si="634"/>
        <v>0</v>
      </c>
      <c r="L1383" s="38">
        <f t="shared" si="635"/>
        <v>0</v>
      </c>
    </row>
    <row r="1384" spans="4:12" x14ac:dyDescent="0.25">
      <c r="D1384" s="29" t="s">
        <v>230</v>
      </c>
      <c r="E1384" s="8" t="s">
        <v>166</v>
      </c>
      <c r="F1384" s="17" t="s">
        <v>15</v>
      </c>
      <c r="G1384" s="104">
        <v>1</v>
      </c>
      <c r="H1384" s="37">
        <v>0</v>
      </c>
      <c r="I1384" s="51">
        <f t="shared" si="632"/>
        <v>0</v>
      </c>
      <c r="J1384" s="38">
        <f t="shared" si="633"/>
        <v>0</v>
      </c>
      <c r="K1384" s="38">
        <f t="shared" si="634"/>
        <v>0</v>
      </c>
      <c r="L1384" s="38">
        <f t="shared" si="635"/>
        <v>0</v>
      </c>
    </row>
    <row r="1385" spans="4:12" x14ac:dyDescent="0.25">
      <c r="D1385" s="29" t="s">
        <v>231</v>
      </c>
      <c r="E1385" s="8" t="s">
        <v>167</v>
      </c>
      <c r="F1385" s="17" t="s">
        <v>15</v>
      </c>
      <c r="G1385" s="104">
        <v>1</v>
      </c>
      <c r="H1385" s="37">
        <v>0</v>
      </c>
      <c r="I1385" s="51">
        <f t="shared" si="632"/>
        <v>0</v>
      </c>
      <c r="J1385" s="38">
        <f t="shared" si="633"/>
        <v>0</v>
      </c>
      <c r="K1385" s="38">
        <f t="shared" si="634"/>
        <v>0</v>
      </c>
      <c r="L1385" s="38">
        <f t="shared" si="635"/>
        <v>0</v>
      </c>
    </row>
    <row r="1386" spans="4:12" x14ac:dyDescent="0.25">
      <c r="D1386" s="29" t="s">
        <v>232</v>
      </c>
      <c r="E1386" s="8" t="s">
        <v>168</v>
      </c>
      <c r="F1386" s="17" t="s">
        <v>15</v>
      </c>
      <c r="G1386" s="104">
        <v>1</v>
      </c>
      <c r="H1386" s="37">
        <v>0</v>
      </c>
      <c r="I1386" s="51">
        <f t="shared" si="632"/>
        <v>0</v>
      </c>
      <c r="J1386" s="38">
        <f t="shared" si="633"/>
        <v>0</v>
      </c>
      <c r="K1386" s="38">
        <f t="shared" si="634"/>
        <v>0</v>
      </c>
      <c r="L1386" s="38">
        <f t="shared" si="635"/>
        <v>0</v>
      </c>
    </row>
    <row r="1387" spans="4:12" x14ac:dyDescent="0.25">
      <c r="D1387" s="29" t="s">
        <v>233</v>
      </c>
      <c r="E1387" s="8" t="s">
        <v>169</v>
      </c>
      <c r="F1387" s="17" t="s">
        <v>15</v>
      </c>
      <c r="G1387" s="104">
        <v>1</v>
      </c>
      <c r="H1387" s="37">
        <v>0</v>
      </c>
      <c r="I1387" s="51">
        <f t="shared" si="632"/>
        <v>0</v>
      </c>
      <c r="J1387" s="38">
        <f t="shared" si="633"/>
        <v>0</v>
      </c>
      <c r="K1387" s="38">
        <f t="shared" si="634"/>
        <v>0</v>
      </c>
      <c r="L1387" s="38">
        <f t="shared" si="635"/>
        <v>0</v>
      </c>
    </row>
    <row r="1388" spans="4:12" x14ac:dyDescent="0.25">
      <c r="D1388" s="29" t="s">
        <v>234</v>
      </c>
      <c r="E1388" s="8" t="s">
        <v>170</v>
      </c>
      <c r="F1388" s="17" t="s">
        <v>15</v>
      </c>
      <c r="G1388" s="104">
        <v>1</v>
      </c>
      <c r="H1388" s="37">
        <v>0</v>
      </c>
      <c r="I1388" s="51">
        <f t="shared" si="632"/>
        <v>0</v>
      </c>
      <c r="J1388" s="38">
        <f t="shared" si="633"/>
        <v>0</v>
      </c>
      <c r="K1388" s="38">
        <f t="shared" si="634"/>
        <v>0</v>
      </c>
      <c r="L1388" s="38">
        <f t="shared" si="635"/>
        <v>0</v>
      </c>
    </row>
    <row r="1389" spans="4:12" x14ac:dyDescent="0.25">
      <c r="D1389" s="29" t="s">
        <v>235</v>
      </c>
      <c r="E1389" s="8" t="s">
        <v>171</v>
      </c>
      <c r="F1389" s="17" t="s">
        <v>15</v>
      </c>
      <c r="G1389" s="104">
        <v>1</v>
      </c>
      <c r="H1389" s="37">
        <v>0</v>
      </c>
      <c r="I1389" s="51">
        <f t="shared" si="632"/>
        <v>0</v>
      </c>
      <c r="J1389" s="38">
        <f t="shared" si="633"/>
        <v>0</v>
      </c>
      <c r="K1389" s="38">
        <f t="shared" si="634"/>
        <v>0</v>
      </c>
      <c r="L1389" s="38">
        <f t="shared" si="635"/>
        <v>0</v>
      </c>
    </row>
    <row r="1390" spans="4:12" x14ac:dyDescent="0.25">
      <c r="D1390" s="29" t="s">
        <v>236</v>
      </c>
      <c r="E1390" s="8" t="s">
        <v>172</v>
      </c>
      <c r="F1390" s="17" t="s">
        <v>15</v>
      </c>
      <c r="G1390" s="104">
        <v>1</v>
      </c>
      <c r="H1390" s="37">
        <v>0</v>
      </c>
      <c r="I1390" s="51">
        <f t="shared" si="632"/>
        <v>0</v>
      </c>
      <c r="J1390" s="38">
        <f t="shared" si="633"/>
        <v>0</v>
      </c>
      <c r="K1390" s="38">
        <f t="shared" si="634"/>
        <v>0</v>
      </c>
      <c r="L1390" s="38">
        <f t="shared" si="635"/>
        <v>0</v>
      </c>
    </row>
    <row r="1391" spans="4:12" x14ac:dyDescent="0.25">
      <c r="D1391" s="29">
        <v>2</v>
      </c>
      <c r="E1391" s="4" t="s">
        <v>173</v>
      </c>
      <c r="F1391" s="5" t="s">
        <v>15</v>
      </c>
      <c r="G1391" s="104">
        <v>8</v>
      </c>
      <c r="H1391" s="37">
        <v>0</v>
      </c>
      <c r="I1391" s="51">
        <f t="shared" si="632"/>
        <v>0</v>
      </c>
      <c r="J1391" s="38">
        <f t="shared" si="633"/>
        <v>0</v>
      </c>
      <c r="K1391" s="38">
        <f t="shared" si="634"/>
        <v>0</v>
      </c>
      <c r="L1391" s="38">
        <f t="shared" si="635"/>
        <v>0</v>
      </c>
    </row>
    <row r="1392" spans="4:12" ht="45" x14ac:dyDescent="0.25">
      <c r="D1392" s="29">
        <v>3</v>
      </c>
      <c r="E1392" s="4" t="s">
        <v>237</v>
      </c>
      <c r="F1392" s="5" t="s">
        <v>15</v>
      </c>
      <c r="G1392" s="104">
        <v>8</v>
      </c>
      <c r="H1392" s="37">
        <v>0</v>
      </c>
      <c r="I1392" s="51">
        <f t="shared" si="632"/>
        <v>0</v>
      </c>
      <c r="J1392" s="38">
        <f t="shared" si="633"/>
        <v>0</v>
      </c>
      <c r="K1392" s="38">
        <f t="shared" si="634"/>
        <v>0</v>
      </c>
      <c r="L1392" s="38">
        <f t="shared" si="635"/>
        <v>0</v>
      </c>
    </row>
    <row r="1393" spans="4:12" x14ac:dyDescent="0.25">
      <c r="D1393" s="29">
        <v>4</v>
      </c>
      <c r="E1393" s="4" t="s">
        <v>92</v>
      </c>
      <c r="F1393" s="5" t="s">
        <v>15</v>
      </c>
      <c r="G1393" s="104">
        <v>2</v>
      </c>
      <c r="H1393" s="37">
        <v>0</v>
      </c>
      <c r="I1393" s="51">
        <f t="shared" si="632"/>
        <v>0</v>
      </c>
      <c r="J1393" s="38">
        <f t="shared" si="633"/>
        <v>0</v>
      </c>
      <c r="K1393" s="38">
        <f t="shared" si="634"/>
        <v>0</v>
      </c>
      <c r="L1393" s="38">
        <f t="shared" si="635"/>
        <v>0</v>
      </c>
    </row>
    <row r="1394" spans="4:12" x14ac:dyDescent="0.25">
      <c r="D1394" s="161" t="s">
        <v>93</v>
      </c>
      <c r="E1394" s="161"/>
      <c r="F1394" s="161"/>
      <c r="G1394" s="161"/>
      <c r="H1394" s="161"/>
      <c r="I1394" s="161"/>
      <c r="J1394" s="103">
        <f>SUM(J1381:J1393)</f>
        <v>0</v>
      </c>
      <c r="K1394" s="103">
        <f>SUM(K1381:K1393)</f>
        <v>0</v>
      </c>
      <c r="L1394" s="103">
        <f>SUM(L1381:L1393)</f>
        <v>0</v>
      </c>
    </row>
    <row r="1395" spans="4:12" x14ac:dyDescent="0.25">
      <c r="D1395" s="62"/>
      <c r="E1395" s="8"/>
      <c r="F1395" s="11"/>
      <c r="G1395" s="106"/>
      <c r="H1395" s="41"/>
      <c r="I1395" s="157"/>
      <c r="J1395" s="157"/>
      <c r="K1395" s="157"/>
      <c r="L1395" s="157"/>
    </row>
    <row r="1396" spans="4:12" x14ac:dyDescent="0.25">
      <c r="D1396" s="30" t="s">
        <v>94</v>
      </c>
      <c r="E1396" s="13" t="s">
        <v>40</v>
      </c>
      <c r="F1396" s="11"/>
      <c r="G1396" s="106"/>
      <c r="H1396" s="41"/>
      <c r="I1396" s="157"/>
      <c r="J1396" s="157"/>
      <c r="K1396" s="157"/>
      <c r="L1396" s="157"/>
    </row>
    <row r="1397" spans="4:12" ht="33.75" x14ac:dyDescent="0.25">
      <c r="D1397" s="29">
        <v>1</v>
      </c>
      <c r="E1397" s="4" t="s">
        <v>95</v>
      </c>
      <c r="F1397" s="5" t="s">
        <v>17</v>
      </c>
      <c r="G1397" s="104" t="s">
        <v>17</v>
      </c>
      <c r="H1397" s="40" t="s">
        <v>17</v>
      </c>
      <c r="I1397" s="50" t="s">
        <v>17</v>
      </c>
      <c r="J1397" s="92" t="s">
        <v>17</v>
      </c>
      <c r="K1397" s="92" t="s">
        <v>17</v>
      </c>
      <c r="L1397" s="92" t="s">
        <v>17</v>
      </c>
    </row>
    <row r="1398" spans="4:12" ht="33.75" x14ac:dyDescent="0.25">
      <c r="D1398" s="29" t="s">
        <v>207</v>
      </c>
      <c r="E1398" s="4" t="s">
        <v>96</v>
      </c>
      <c r="F1398" s="5" t="s">
        <v>15</v>
      </c>
      <c r="G1398" s="104">
        <v>2</v>
      </c>
      <c r="H1398" s="37">
        <v>0</v>
      </c>
      <c r="I1398" s="51">
        <f t="shared" ref="I1398:I1406" si="636">H1398*1.2</f>
        <v>0</v>
      </c>
      <c r="J1398" s="38">
        <f t="shared" ref="J1398:J1406" si="637">G1398*H1398</f>
        <v>0</v>
      </c>
      <c r="K1398" s="38">
        <f t="shared" ref="K1398:K1406" si="638">(I1398-H1398)*G1398</f>
        <v>0</v>
      </c>
      <c r="L1398" s="38">
        <f t="shared" ref="L1398:L1406" si="639">J1398+K1398</f>
        <v>0</v>
      </c>
    </row>
    <row r="1399" spans="4:12" x14ac:dyDescent="0.25">
      <c r="D1399" s="29" t="s">
        <v>208</v>
      </c>
      <c r="E1399" s="4" t="s">
        <v>97</v>
      </c>
      <c r="F1399" s="5" t="s">
        <v>15</v>
      </c>
      <c r="G1399" s="104">
        <v>0</v>
      </c>
      <c r="H1399" s="37">
        <v>0</v>
      </c>
      <c r="I1399" s="51">
        <f t="shared" si="636"/>
        <v>0</v>
      </c>
      <c r="J1399" s="38">
        <f t="shared" si="637"/>
        <v>0</v>
      </c>
      <c r="K1399" s="38">
        <f t="shared" si="638"/>
        <v>0</v>
      </c>
      <c r="L1399" s="38">
        <f t="shared" si="639"/>
        <v>0</v>
      </c>
    </row>
    <row r="1400" spans="4:12" ht="22.5" x14ac:dyDescent="0.25">
      <c r="D1400" s="29">
        <v>2</v>
      </c>
      <c r="E1400" s="4" t="s">
        <v>174</v>
      </c>
      <c r="F1400" s="5" t="s">
        <v>15</v>
      </c>
      <c r="G1400" s="104">
        <v>4</v>
      </c>
      <c r="H1400" s="37">
        <v>0</v>
      </c>
      <c r="I1400" s="51">
        <f t="shared" si="636"/>
        <v>0</v>
      </c>
      <c r="J1400" s="38">
        <f t="shared" si="637"/>
        <v>0</v>
      </c>
      <c r="K1400" s="38">
        <f t="shared" si="638"/>
        <v>0</v>
      </c>
      <c r="L1400" s="38">
        <f t="shared" si="639"/>
        <v>0</v>
      </c>
    </row>
    <row r="1401" spans="4:12" ht="22.5" x14ac:dyDescent="0.25">
      <c r="D1401" s="29">
        <v>3</v>
      </c>
      <c r="E1401" s="4" t="s">
        <v>175</v>
      </c>
      <c r="F1401" s="5" t="s">
        <v>15</v>
      </c>
      <c r="G1401" s="104">
        <v>4</v>
      </c>
      <c r="H1401" s="37">
        <v>0</v>
      </c>
      <c r="I1401" s="51">
        <f t="shared" si="636"/>
        <v>0</v>
      </c>
      <c r="J1401" s="38">
        <f t="shared" si="637"/>
        <v>0</v>
      </c>
      <c r="K1401" s="38">
        <f t="shared" si="638"/>
        <v>0</v>
      </c>
      <c r="L1401" s="38">
        <f t="shared" si="639"/>
        <v>0</v>
      </c>
    </row>
    <row r="1402" spans="4:12" x14ac:dyDescent="0.25">
      <c r="D1402" s="29">
        <v>4</v>
      </c>
      <c r="E1402" s="8" t="s">
        <v>98</v>
      </c>
      <c r="F1402" s="5" t="s">
        <v>15</v>
      </c>
      <c r="G1402" s="104">
        <v>5</v>
      </c>
      <c r="H1402" s="37">
        <v>0</v>
      </c>
      <c r="I1402" s="51">
        <f t="shared" si="636"/>
        <v>0</v>
      </c>
      <c r="J1402" s="38">
        <f t="shared" si="637"/>
        <v>0</v>
      </c>
      <c r="K1402" s="38">
        <f t="shared" si="638"/>
        <v>0</v>
      </c>
      <c r="L1402" s="38">
        <f t="shared" si="639"/>
        <v>0</v>
      </c>
    </row>
    <row r="1403" spans="4:12" x14ac:dyDescent="0.25">
      <c r="D1403" s="29">
        <v>5</v>
      </c>
      <c r="E1403" s="8" t="s">
        <v>176</v>
      </c>
      <c r="F1403" s="5" t="s">
        <v>15</v>
      </c>
      <c r="G1403" s="104">
        <v>8</v>
      </c>
      <c r="H1403" s="37">
        <v>0</v>
      </c>
      <c r="I1403" s="51">
        <f t="shared" si="636"/>
        <v>0</v>
      </c>
      <c r="J1403" s="38">
        <f t="shared" si="637"/>
        <v>0</v>
      </c>
      <c r="K1403" s="38">
        <f t="shared" si="638"/>
        <v>0</v>
      </c>
      <c r="L1403" s="38">
        <f t="shared" si="639"/>
        <v>0</v>
      </c>
    </row>
    <row r="1404" spans="4:12" x14ac:dyDescent="0.25">
      <c r="D1404" s="29">
        <v>6</v>
      </c>
      <c r="E1404" s="8" t="s">
        <v>177</v>
      </c>
      <c r="F1404" s="5" t="s">
        <v>15</v>
      </c>
      <c r="G1404" s="104">
        <v>8</v>
      </c>
      <c r="H1404" s="37">
        <v>0</v>
      </c>
      <c r="I1404" s="51">
        <f t="shared" si="636"/>
        <v>0</v>
      </c>
      <c r="J1404" s="38">
        <f t="shared" si="637"/>
        <v>0</v>
      </c>
      <c r="K1404" s="38">
        <f t="shared" si="638"/>
        <v>0</v>
      </c>
      <c r="L1404" s="38">
        <f t="shared" si="639"/>
        <v>0</v>
      </c>
    </row>
    <row r="1405" spans="4:12" x14ac:dyDescent="0.25">
      <c r="D1405" s="29">
        <v>7</v>
      </c>
      <c r="E1405" s="8" t="s">
        <v>100</v>
      </c>
      <c r="F1405" s="5" t="s">
        <v>15</v>
      </c>
      <c r="G1405" s="104">
        <v>8</v>
      </c>
      <c r="H1405" s="37">
        <v>0</v>
      </c>
      <c r="I1405" s="51">
        <f t="shared" si="636"/>
        <v>0</v>
      </c>
      <c r="J1405" s="38">
        <f t="shared" si="637"/>
        <v>0</v>
      </c>
      <c r="K1405" s="38">
        <f t="shared" si="638"/>
        <v>0</v>
      </c>
      <c r="L1405" s="38">
        <f t="shared" si="639"/>
        <v>0</v>
      </c>
    </row>
    <row r="1406" spans="4:12" x14ac:dyDescent="0.25">
      <c r="D1406" s="29">
        <v>8</v>
      </c>
      <c r="E1406" s="8" t="s">
        <v>101</v>
      </c>
      <c r="F1406" s="5" t="s">
        <v>15</v>
      </c>
      <c r="G1406" s="104">
        <v>2</v>
      </c>
      <c r="H1406" s="37">
        <v>0</v>
      </c>
      <c r="I1406" s="51">
        <f t="shared" si="636"/>
        <v>0</v>
      </c>
      <c r="J1406" s="38">
        <f t="shared" si="637"/>
        <v>0</v>
      </c>
      <c r="K1406" s="38">
        <f t="shared" si="638"/>
        <v>0</v>
      </c>
      <c r="L1406" s="38">
        <f t="shared" si="639"/>
        <v>0</v>
      </c>
    </row>
    <row r="1407" spans="4:12" x14ac:dyDescent="0.25">
      <c r="D1407" s="162" t="s">
        <v>102</v>
      </c>
      <c r="E1407" s="162"/>
      <c r="F1407" s="162"/>
      <c r="G1407" s="162"/>
      <c r="H1407" s="162"/>
      <c r="I1407" s="162"/>
      <c r="J1407" s="103">
        <f>SUM(J1397:J1406)</f>
        <v>0</v>
      </c>
      <c r="K1407" s="103">
        <f>SUM(K1397:K1406)</f>
        <v>0</v>
      </c>
      <c r="L1407" s="103">
        <f>SUM(L1397:L1406)</f>
        <v>0</v>
      </c>
    </row>
    <row r="1408" spans="4:12" x14ac:dyDescent="0.25">
      <c r="D1408" s="62"/>
      <c r="E1408" s="10"/>
      <c r="F1408" s="11"/>
      <c r="G1408" s="106"/>
      <c r="H1408" s="41"/>
      <c r="I1408" s="157"/>
      <c r="J1408" s="157"/>
      <c r="K1408" s="157"/>
      <c r="L1408" s="157"/>
    </row>
    <row r="1409" spans="4:12" x14ac:dyDescent="0.25">
      <c r="D1409" s="30" t="s">
        <v>82</v>
      </c>
      <c r="E1409" s="163" t="s">
        <v>185</v>
      </c>
      <c r="F1409" s="163"/>
      <c r="G1409" s="163"/>
      <c r="H1409" s="163"/>
      <c r="I1409" s="163"/>
      <c r="J1409" s="103">
        <f>J1394+J1407</f>
        <v>0</v>
      </c>
      <c r="K1409" s="103">
        <f>K1394+K1407</f>
        <v>0</v>
      </c>
      <c r="L1409" s="103">
        <f>L1394+L1407</f>
        <v>0</v>
      </c>
    </row>
    <row r="1410" spans="4:12" x14ac:dyDescent="0.25">
      <c r="D1410" s="62"/>
      <c r="E1410" s="10"/>
      <c r="F1410" s="11"/>
      <c r="G1410" s="106"/>
      <c r="H1410" s="41"/>
      <c r="I1410" s="157"/>
      <c r="J1410" s="157"/>
      <c r="K1410" s="157"/>
      <c r="L1410" s="157"/>
    </row>
    <row r="1411" spans="4:12" x14ac:dyDescent="0.25">
      <c r="D1411" s="31" t="s">
        <v>103</v>
      </c>
      <c r="E1411" s="16" t="s">
        <v>104</v>
      </c>
      <c r="F1411" s="11"/>
      <c r="G1411" s="106"/>
      <c r="H1411" s="41"/>
      <c r="I1411" s="157"/>
      <c r="J1411" s="157"/>
      <c r="K1411" s="157"/>
      <c r="L1411" s="157"/>
    </row>
    <row r="1412" spans="4:12" x14ac:dyDescent="0.25">
      <c r="D1412" s="29">
        <v>1</v>
      </c>
      <c r="E1412" s="4" t="s">
        <v>105</v>
      </c>
      <c r="F1412" s="5" t="s">
        <v>106</v>
      </c>
      <c r="G1412" s="104">
        <v>100</v>
      </c>
      <c r="H1412" s="37">
        <v>0</v>
      </c>
      <c r="I1412" s="51">
        <f t="shared" ref="I1412" si="640">H1412*1.2</f>
        <v>0</v>
      </c>
      <c r="J1412" s="38">
        <f t="shared" ref="J1412" si="641">G1412*H1412</f>
        <v>0</v>
      </c>
      <c r="K1412" s="38">
        <f t="shared" ref="K1412" si="642">(I1412-H1412)*G1412</f>
        <v>0</v>
      </c>
      <c r="L1412" s="38">
        <f t="shared" ref="L1412" si="643">J1412+K1412</f>
        <v>0</v>
      </c>
    </row>
    <row r="1413" spans="4:12" x14ac:dyDescent="0.25">
      <c r="D1413" s="30" t="s">
        <v>103</v>
      </c>
      <c r="E1413" s="159" t="s">
        <v>115</v>
      </c>
      <c r="F1413" s="159"/>
      <c r="G1413" s="159"/>
      <c r="H1413" s="159"/>
      <c r="I1413" s="159"/>
      <c r="J1413" s="103">
        <f>SUM(J1412)</f>
        <v>0</v>
      </c>
      <c r="K1413" s="103">
        <f>SUM(K1412)</f>
        <v>0</v>
      </c>
      <c r="L1413" s="103">
        <f>SUM(L1412)</f>
        <v>0</v>
      </c>
    </row>
    <row r="1414" spans="4:12" x14ac:dyDescent="0.25">
      <c r="D1414" s="62"/>
      <c r="E1414" s="10"/>
      <c r="F1414" s="11"/>
      <c r="G1414" s="106"/>
      <c r="H1414" s="41"/>
      <c r="I1414" s="157"/>
      <c r="J1414" s="157"/>
      <c r="K1414" s="157"/>
      <c r="L1414" s="157"/>
    </row>
    <row r="1415" spans="4:12" x14ac:dyDescent="0.25">
      <c r="D1415" s="31" t="s">
        <v>116</v>
      </c>
      <c r="E1415" s="18" t="s">
        <v>117</v>
      </c>
      <c r="F1415" s="11"/>
      <c r="G1415" s="106"/>
      <c r="H1415" s="41"/>
      <c r="I1415" s="157"/>
      <c r="J1415" s="157"/>
      <c r="K1415" s="157"/>
      <c r="L1415" s="157"/>
    </row>
    <row r="1416" spans="4:12" x14ac:dyDescent="0.25">
      <c r="D1416" s="32">
        <v>1</v>
      </c>
      <c r="E1416" s="20" t="s">
        <v>118</v>
      </c>
      <c r="F1416" s="19" t="s">
        <v>106</v>
      </c>
      <c r="G1416" s="108">
        <v>40</v>
      </c>
      <c r="H1416" s="37">
        <v>0</v>
      </c>
      <c r="I1416" s="51">
        <f t="shared" ref="I1416:I1417" si="644">H1416*1.2</f>
        <v>0</v>
      </c>
      <c r="J1416" s="38">
        <f t="shared" ref="J1416:J1417" si="645">G1416*H1416</f>
        <v>0</v>
      </c>
      <c r="K1416" s="38">
        <f t="shared" ref="K1416:K1417" si="646">(I1416-H1416)*G1416</f>
        <v>0</v>
      </c>
      <c r="L1416" s="38">
        <f t="shared" ref="L1416:L1417" si="647">J1416+K1416</f>
        <v>0</v>
      </c>
    </row>
    <row r="1417" spans="4:12" x14ac:dyDescent="0.25">
      <c r="D1417" s="32">
        <v>2</v>
      </c>
      <c r="E1417" s="20" t="s">
        <v>119</v>
      </c>
      <c r="F1417" s="19" t="s">
        <v>106</v>
      </c>
      <c r="G1417" s="108">
        <v>16</v>
      </c>
      <c r="H1417" s="37">
        <v>0</v>
      </c>
      <c r="I1417" s="51">
        <f t="shared" si="644"/>
        <v>0</v>
      </c>
      <c r="J1417" s="38">
        <f t="shared" si="645"/>
        <v>0</v>
      </c>
      <c r="K1417" s="38">
        <f t="shared" si="646"/>
        <v>0</v>
      </c>
      <c r="L1417" s="38">
        <f t="shared" si="647"/>
        <v>0</v>
      </c>
    </row>
    <row r="1418" spans="4:12" x14ac:dyDescent="0.25">
      <c r="D1418" s="63" t="s">
        <v>116</v>
      </c>
      <c r="E1418" s="160" t="s">
        <v>238</v>
      </c>
      <c r="F1418" s="160"/>
      <c r="G1418" s="160"/>
      <c r="H1418" s="160"/>
      <c r="I1418" s="160"/>
      <c r="J1418" s="103">
        <f>SUM(J1416:J1417)</f>
        <v>0</v>
      </c>
      <c r="K1418" s="103">
        <f>SUM(K1416:K1417)</f>
        <v>0</v>
      </c>
      <c r="L1418" s="103">
        <f>SUM(L1416:L1417)</f>
        <v>0</v>
      </c>
    </row>
    <row r="1419" spans="4:12" x14ac:dyDescent="0.25">
      <c r="D1419" s="62"/>
      <c r="E1419" s="10"/>
      <c r="F1419" s="11"/>
      <c r="G1419" s="106"/>
      <c r="H1419" s="41"/>
      <c r="I1419" s="157"/>
      <c r="J1419" s="157"/>
      <c r="K1419" s="157"/>
      <c r="L1419" s="157"/>
    </row>
    <row r="1420" spans="4:12" x14ac:dyDescent="0.25">
      <c r="D1420" s="33" t="s">
        <v>120</v>
      </c>
      <c r="E1420" s="16" t="s">
        <v>121</v>
      </c>
      <c r="F1420" s="11"/>
      <c r="G1420" s="106"/>
      <c r="H1420" s="41"/>
      <c r="I1420" s="157"/>
      <c r="J1420" s="157"/>
      <c r="K1420" s="157"/>
      <c r="L1420" s="157"/>
    </row>
    <row r="1421" spans="4:12" ht="33.75" x14ac:dyDescent="0.25">
      <c r="D1421" s="34">
        <v>1</v>
      </c>
      <c r="E1421" s="4" t="s">
        <v>122</v>
      </c>
      <c r="F1421" s="5" t="s">
        <v>52</v>
      </c>
      <c r="G1421" s="104">
        <v>1</v>
      </c>
      <c r="H1421" s="37">
        <v>0</v>
      </c>
      <c r="I1421" s="51">
        <f t="shared" ref="I1421:I1423" si="648">H1421*1.2</f>
        <v>0</v>
      </c>
      <c r="J1421" s="38">
        <f t="shared" ref="J1421:J1423" si="649">G1421*H1421</f>
        <v>0</v>
      </c>
      <c r="K1421" s="38">
        <f t="shared" ref="K1421:K1423" si="650">(I1421-H1421)*G1421</f>
        <v>0</v>
      </c>
      <c r="L1421" s="38">
        <f t="shared" ref="L1421:L1423" si="651">J1421+K1421</f>
        <v>0</v>
      </c>
    </row>
    <row r="1422" spans="4:12" ht="67.5" x14ac:dyDescent="0.25">
      <c r="D1422" s="34">
        <v>2</v>
      </c>
      <c r="E1422" s="4" t="s">
        <v>123</v>
      </c>
      <c r="F1422" s="5" t="s">
        <v>52</v>
      </c>
      <c r="G1422" s="104">
        <v>1</v>
      </c>
      <c r="H1422" s="37">
        <v>0</v>
      </c>
      <c r="I1422" s="51">
        <f t="shared" si="648"/>
        <v>0</v>
      </c>
      <c r="J1422" s="38">
        <f t="shared" si="649"/>
        <v>0</v>
      </c>
      <c r="K1422" s="38">
        <f t="shared" si="650"/>
        <v>0</v>
      </c>
      <c r="L1422" s="38">
        <f t="shared" si="651"/>
        <v>0</v>
      </c>
    </row>
    <row r="1423" spans="4:12" ht="22.5" x14ac:dyDescent="0.25">
      <c r="D1423" s="34">
        <v>3</v>
      </c>
      <c r="E1423" s="4" t="s">
        <v>124</v>
      </c>
      <c r="F1423" s="5" t="s">
        <v>52</v>
      </c>
      <c r="G1423" s="104">
        <v>1</v>
      </c>
      <c r="H1423" s="37">
        <v>0</v>
      </c>
      <c r="I1423" s="51">
        <f t="shared" si="648"/>
        <v>0</v>
      </c>
      <c r="J1423" s="38">
        <f t="shared" si="649"/>
        <v>0</v>
      </c>
      <c r="K1423" s="38">
        <f t="shared" si="650"/>
        <v>0</v>
      </c>
      <c r="L1423" s="38">
        <f t="shared" si="651"/>
        <v>0</v>
      </c>
    </row>
    <row r="1424" spans="4:12" x14ac:dyDescent="0.25">
      <c r="D1424" s="30" t="s">
        <v>120</v>
      </c>
      <c r="E1424" s="136" t="s">
        <v>188</v>
      </c>
      <c r="F1424" s="136"/>
      <c r="G1424" s="136"/>
      <c r="H1424" s="136"/>
      <c r="I1424" s="136"/>
      <c r="J1424" s="103">
        <f>SUM(J1421:J1423)</f>
        <v>0</v>
      </c>
      <c r="K1424" s="103">
        <f>SUM(K1421:K1423)</f>
        <v>0</v>
      </c>
      <c r="L1424" s="103">
        <f>SUM(L1421:L1423)</f>
        <v>0</v>
      </c>
    </row>
    <row r="1425" spans="4:12" x14ac:dyDescent="0.25">
      <c r="D1425" s="62"/>
      <c r="E1425" s="21"/>
      <c r="F1425" s="11"/>
      <c r="G1425" s="106"/>
      <c r="H1425" s="41"/>
      <c r="I1425" s="158"/>
      <c r="J1425" s="158"/>
      <c r="K1425" s="158"/>
      <c r="L1425" s="158"/>
    </row>
    <row r="1426" spans="4:12" x14ac:dyDescent="0.25">
      <c r="D1426" s="30" t="s">
        <v>81</v>
      </c>
      <c r="E1426" s="136" t="s">
        <v>178</v>
      </c>
      <c r="F1426" s="136"/>
      <c r="G1426" s="136"/>
      <c r="H1426" s="136"/>
      <c r="I1426" s="136"/>
      <c r="J1426" s="38">
        <f>J1377</f>
        <v>0</v>
      </c>
      <c r="K1426" s="38">
        <f>K1377</f>
        <v>0</v>
      </c>
      <c r="L1426" s="38">
        <f>L1377</f>
        <v>0</v>
      </c>
    </row>
    <row r="1427" spans="4:12" x14ac:dyDescent="0.25">
      <c r="D1427" s="30" t="s">
        <v>82</v>
      </c>
      <c r="E1427" s="136" t="s">
        <v>215</v>
      </c>
      <c r="F1427" s="136"/>
      <c r="G1427" s="136"/>
      <c r="H1427" s="136"/>
      <c r="I1427" s="136"/>
      <c r="J1427" s="38">
        <f>J1409</f>
        <v>0</v>
      </c>
      <c r="K1427" s="38">
        <f>K1409</f>
        <v>0</v>
      </c>
      <c r="L1427" s="38">
        <f>L1409</f>
        <v>0</v>
      </c>
    </row>
    <row r="1428" spans="4:12" x14ac:dyDescent="0.25">
      <c r="D1428" s="30" t="s">
        <v>103</v>
      </c>
      <c r="E1428" s="136" t="s">
        <v>216</v>
      </c>
      <c r="F1428" s="136"/>
      <c r="G1428" s="136"/>
      <c r="H1428" s="136"/>
      <c r="I1428" s="136"/>
      <c r="J1428" s="38">
        <f>J1413</f>
        <v>0</v>
      </c>
      <c r="K1428" s="38">
        <f>K1413</f>
        <v>0</v>
      </c>
      <c r="L1428" s="38">
        <f>L1413</f>
        <v>0</v>
      </c>
    </row>
    <row r="1429" spans="4:12" x14ac:dyDescent="0.25">
      <c r="D1429" s="30" t="s">
        <v>116</v>
      </c>
      <c r="E1429" s="136" t="s">
        <v>183</v>
      </c>
      <c r="F1429" s="136"/>
      <c r="G1429" s="136"/>
      <c r="H1429" s="136"/>
      <c r="I1429" s="136"/>
      <c r="J1429" s="38">
        <f>J1418</f>
        <v>0</v>
      </c>
      <c r="K1429" s="38">
        <f>K1418</f>
        <v>0</v>
      </c>
      <c r="L1429" s="38">
        <f>L1418</f>
        <v>0</v>
      </c>
    </row>
    <row r="1430" spans="4:12" x14ac:dyDescent="0.25">
      <c r="D1430" s="30" t="s">
        <v>120</v>
      </c>
      <c r="E1430" s="136" t="s">
        <v>182</v>
      </c>
      <c r="F1430" s="136"/>
      <c r="G1430" s="136"/>
      <c r="H1430" s="136"/>
      <c r="I1430" s="136"/>
      <c r="J1430" s="38">
        <f>J1424</f>
        <v>0</v>
      </c>
      <c r="K1430" s="38">
        <f>K1424</f>
        <v>0</v>
      </c>
      <c r="L1430" s="38">
        <f>L1424</f>
        <v>0</v>
      </c>
    </row>
    <row r="1431" spans="4:12" ht="30" customHeight="1" x14ac:dyDescent="0.25">
      <c r="D1431" s="69">
        <v>10</v>
      </c>
      <c r="E1431" s="156" t="s">
        <v>239</v>
      </c>
      <c r="F1431" s="156"/>
      <c r="G1431" s="156"/>
      <c r="H1431" s="156"/>
      <c r="I1431" s="70" t="s">
        <v>127</v>
      </c>
      <c r="J1431" s="103">
        <f>SUM(J1426:J1430)</f>
        <v>0</v>
      </c>
      <c r="K1431" s="103">
        <f>SUM(K1426:K1430)</f>
        <v>0</v>
      </c>
      <c r="L1431" s="103">
        <f>SUM(L1426:L1430)</f>
        <v>0</v>
      </c>
    </row>
  </sheetData>
  <mergeCells count="407">
    <mergeCell ref="D15:D22"/>
    <mergeCell ref="F15:F22"/>
    <mergeCell ref="G15:G22"/>
    <mergeCell ref="H15:H22"/>
    <mergeCell ref="I15:I22"/>
    <mergeCell ref="J15:J22"/>
    <mergeCell ref="K15:K22"/>
    <mergeCell ref="L15:L22"/>
    <mergeCell ref="D87:I87"/>
    <mergeCell ref="E89:I89"/>
    <mergeCell ref="I90:L90"/>
    <mergeCell ref="E88:I88"/>
    <mergeCell ref="D43:I43"/>
    <mergeCell ref="I44:L44"/>
    <mergeCell ref="I45:L45"/>
    <mergeCell ref="D70:I70"/>
    <mergeCell ref="I71:L71"/>
    <mergeCell ref="I72:L72"/>
    <mergeCell ref="I136:L136"/>
    <mergeCell ref="E138:I138"/>
    <mergeCell ref="E139:I139"/>
    <mergeCell ref="E140:I140"/>
    <mergeCell ref="D9:D10"/>
    <mergeCell ref="E137:I137"/>
    <mergeCell ref="I125:L125"/>
    <mergeCell ref="E128:I128"/>
    <mergeCell ref="I129:L129"/>
    <mergeCell ref="I130:L130"/>
    <mergeCell ref="E134:I134"/>
    <mergeCell ref="I135:L135"/>
    <mergeCell ref="I110:L110"/>
    <mergeCell ref="E111:I111"/>
    <mergeCell ref="I112:L112"/>
    <mergeCell ref="I113:L113"/>
    <mergeCell ref="E123:I123"/>
    <mergeCell ref="I124:L124"/>
    <mergeCell ref="I91:L91"/>
    <mergeCell ref="I92:L92"/>
    <mergeCell ref="D99:I99"/>
    <mergeCell ref="I100:L100"/>
    <mergeCell ref="I101:L101"/>
    <mergeCell ref="D109:I109"/>
    <mergeCell ref="D164:D171"/>
    <mergeCell ref="F164:F171"/>
    <mergeCell ref="G164:G171"/>
    <mergeCell ref="H164:H171"/>
    <mergeCell ref="I164:I171"/>
    <mergeCell ref="J164:J171"/>
    <mergeCell ref="K164:K171"/>
    <mergeCell ref="L164:L171"/>
    <mergeCell ref="E141:I141"/>
    <mergeCell ref="E142:H142"/>
    <mergeCell ref="D235:I235"/>
    <mergeCell ref="I236:L236"/>
    <mergeCell ref="E237:I237"/>
    <mergeCell ref="I238:L238"/>
    <mergeCell ref="D192:I192"/>
    <mergeCell ref="I193:L193"/>
    <mergeCell ref="I194:L194"/>
    <mergeCell ref="D219:I219"/>
    <mergeCell ref="I220:L220"/>
    <mergeCell ref="I221:L221"/>
    <mergeCell ref="I254:L254"/>
    <mergeCell ref="E255:I255"/>
    <mergeCell ref="I256:L256"/>
    <mergeCell ref="I257:L257"/>
    <mergeCell ref="E259:I259"/>
    <mergeCell ref="I260:L260"/>
    <mergeCell ref="I239:L239"/>
    <mergeCell ref="I240:L240"/>
    <mergeCell ref="D244:I244"/>
    <mergeCell ref="I245:L245"/>
    <mergeCell ref="I246:L246"/>
    <mergeCell ref="D253:I253"/>
    <mergeCell ref="E272:I272"/>
    <mergeCell ref="E273:I273"/>
    <mergeCell ref="E274:I274"/>
    <mergeCell ref="E275:I275"/>
    <mergeCell ref="E276:I276"/>
    <mergeCell ref="E277:H277"/>
    <mergeCell ref="I261:L261"/>
    <mergeCell ref="E264:I264"/>
    <mergeCell ref="I265:L265"/>
    <mergeCell ref="I266:L266"/>
    <mergeCell ref="E270:I270"/>
    <mergeCell ref="I271:L271"/>
    <mergeCell ref="D472:I472"/>
    <mergeCell ref="I473:L473"/>
    <mergeCell ref="I474:L474"/>
    <mergeCell ref="D499:I499"/>
    <mergeCell ref="I500:L500"/>
    <mergeCell ref="I501:L501"/>
    <mergeCell ref="D444:D451"/>
    <mergeCell ref="F444:F451"/>
    <mergeCell ref="G444:G451"/>
    <mergeCell ref="H444:H451"/>
    <mergeCell ref="I444:I451"/>
    <mergeCell ref="J444:J451"/>
    <mergeCell ref="K444:K451"/>
    <mergeCell ref="L444:L451"/>
    <mergeCell ref="I520:L520"/>
    <mergeCell ref="I521:L521"/>
    <mergeCell ref="D527:I527"/>
    <mergeCell ref="I528:L528"/>
    <mergeCell ref="I529:L529"/>
    <mergeCell ref="D537:I537"/>
    <mergeCell ref="D516:I516"/>
    <mergeCell ref="I517:L517"/>
    <mergeCell ref="E518:I518"/>
    <mergeCell ref="I519:L519"/>
    <mergeCell ref="I545:L545"/>
    <mergeCell ref="E548:I548"/>
    <mergeCell ref="I549:L549"/>
    <mergeCell ref="I550:L550"/>
    <mergeCell ref="E554:I554"/>
    <mergeCell ref="I555:L555"/>
    <mergeCell ref="I538:L538"/>
    <mergeCell ref="E539:I539"/>
    <mergeCell ref="I540:L540"/>
    <mergeCell ref="I541:L541"/>
    <mergeCell ref="E543:I543"/>
    <mergeCell ref="I544:L544"/>
    <mergeCell ref="D586:D593"/>
    <mergeCell ref="F586:F593"/>
    <mergeCell ref="G586:G593"/>
    <mergeCell ref="H586:H593"/>
    <mergeCell ref="I586:I593"/>
    <mergeCell ref="J586:J593"/>
    <mergeCell ref="K586:K593"/>
    <mergeCell ref="L586:L593"/>
    <mergeCell ref="E556:I556"/>
    <mergeCell ref="E557:I557"/>
    <mergeCell ref="E558:I558"/>
    <mergeCell ref="E559:I559"/>
    <mergeCell ref="E560:I560"/>
    <mergeCell ref="E561:H561"/>
    <mergeCell ref="D658:I658"/>
    <mergeCell ref="I659:L659"/>
    <mergeCell ref="E660:I660"/>
    <mergeCell ref="I661:L661"/>
    <mergeCell ref="D614:I614"/>
    <mergeCell ref="I615:L615"/>
    <mergeCell ref="I616:L616"/>
    <mergeCell ref="D641:I641"/>
    <mergeCell ref="I642:L642"/>
    <mergeCell ref="I643:L643"/>
    <mergeCell ref="I679:L679"/>
    <mergeCell ref="E680:I680"/>
    <mergeCell ref="I681:L681"/>
    <mergeCell ref="I682:L682"/>
    <mergeCell ref="E684:I684"/>
    <mergeCell ref="I685:L685"/>
    <mergeCell ref="I662:L662"/>
    <mergeCell ref="I663:L663"/>
    <mergeCell ref="D668:I668"/>
    <mergeCell ref="I669:L669"/>
    <mergeCell ref="I670:L670"/>
    <mergeCell ref="D678:I678"/>
    <mergeCell ref="E697:I697"/>
    <mergeCell ref="E698:I698"/>
    <mergeCell ref="E699:I699"/>
    <mergeCell ref="E700:I700"/>
    <mergeCell ref="E701:I701"/>
    <mergeCell ref="E702:H702"/>
    <mergeCell ref="I686:L686"/>
    <mergeCell ref="E689:I689"/>
    <mergeCell ref="I690:L690"/>
    <mergeCell ref="I691:L691"/>
    <mergeCell ref="E695:I695"/>
    <mergeCell ref="I696:L696"/>
    <mergeCell ref="D757:I757"/>
    <mergeCell ref="I758:L758"/>
    <mergeCell ref="I759:L759"/>
    <mergeCell ref="D784:I784"/>
    <mergeCell ref="I785:L785"/>
    <mergeCell ref="I786:L786"/>
    <mergeCell ref="D728:D735"/>
    <mergeCell ref="F728:F735"/>
    <mergeCell ref="G728:G735"/>
    <mergeCell ref="H728:H735"/>
    <mergeCell ref="I728:I735"/>
    <mergeCell ref="J728:J735"/>
    <mergeCell ref="K728:K735"/>
    <mergeCell ref="L728:L735"/>
    <mergeCell ref="I805:L805"/>
    <mergeCell ref="I806:L806"/>
    <mergeCell ref="D812:I812"/>
    <mergeCell ref="I813:L813"/>
    <mergeCell ref="I814:L814"/>
    <mergeCell ref="D822:I822"/>
    <mergeCell ref="D801:I801"/>
    <mergeCell ref="I802:L802"/>
    <mergeCell ref="E803:I803"/>
    <mergeCell ref="I804:L804"/>
    <mergeCell ref="I831:L831"/>
    <mergeCell ref="E834:I834"/>
    <mergeCell ref="I835:L835"/>
    <mergeCell ref="I836:L836"/>
    <mergeCell ref="E840:I840"/>
    <mergeCell ref="I841:L841"/>
    <mergeCell ref="I823:L823"/>
    <mergeCell ref="E824:I824"/>
    <mergeCell ref="I825:L825"/>
    <mergeCell ref="I826:L826"/>
    <mergeCell ref="E829:I829"/>
    <mergeCell ref="I830:L830"/>
    <mergeCell ref="D871:D878"/>
    <mergeCell ref="F871:F878"/>
    <mergeCell ref="G871:G878"/>
    <mergeCell ref="H871:H878"/>
    <mergeCell ref="I871:I878"/>
    <mergeCell ref="J871:J878"/>
    <mergeCell ref="K871:K878"/>
    <mergeCell ref="L871:L878"/>
    <mergeCell ref="E842:I842"/>
    <mergeCell ref="E843:I843"/>
    <mergeCell ref="E844:I844"/>
    <mergeCell ref="E845:I845"/>
    <mergeCell ref="E846:I846"/>
    <mergeCell ref="E847:H847"/>
    <mergeCell ref="D943:I943"/>
    <mergeCell ref="I944:L944"/>
    <mergeCell ref="E945:I945"/>
    <mergeCell ref="I946:L946"/>
    <mergeCell ref="D899:I899"/>
    <mergeCell ref="I900:L900"/>
    <mergeCell ref="I901:L901"/>
    <mergeCell ref="D926:I926"/>
    <mergeCell ref="I927:L927"/>
    <mergeCell ref="I928:L928"/>
    <mergeCell ref="I965:L965"/>
    <mergeCell ref="E966:I966"/>
    <mergeCell ref="I967:L967"/>
    <mergeCell ref="I968:L968"/>
    <mergeCell ref="E971:I971"/>
    <mergeCell ref="I972:L972"/>
    <mergeCell ref="I947:L947"/>
    <mergeCell ref="I948:L948"/>
    <mergeCell ref="D954:I954"/>
    <mergeCell ref="I955:L955"/>
    <mergeCell ref="I956:L956"/>
    <mergeCell ref="D964:I964"/>
    <mergeCell ref="E984:I984"/>
    <mergeCell ref="E985:I985"/>
    <mergeCell ref="E986:I986"/>
    <mergeCell ref="E987:I987"/>
    <mergeCell ref="E988:I988"/>
    <mergeCell ref="E989:H989"/>
    <mergeCell ref="I973:L973"/>
    <mergeCell ref="E976:I976"/>
    <mergeCell ref="I977:L977"/>
    <mergeCell ref="I978:L978"/>
    <mergeCell ref="E982:I982"/>
    <mergeCell ref="I983:L983"/>
    <mergeCell ref="D1045:I1045"/>
    <mergeCell ref="I1046:L1046"/>
    <mergeCell ref="I1047:L1047"/>
    <mergeCell ref="D1072:I1072"/>
    <mergeCell ref="I1073:L1073"/>
    <mergeCell ref="I1074:L1074"/>
    <mergeCell ref="D1017:D1024"/>
    <mergeCell ref="F1017:F1024"/>
    <mergeCell ref="G1017:G1024"/>
    <mergeCell ref="H1017:H1024"/>
    <mergeCell ref="I1017:I1024"/>
    <mergeCell ref="J1017:J1024"/>
    <mergeCell ref="K1017:K1024"/>
    <mergeCell ref="L1017:L1024"/>
    <mergeCell ref="I1092:L1092"/>
    <mergeCell ref="I1093:L1093"/>
    <mergeCell ref="D1099:I1099"/>
    <mergeCell ref="I1100:L1100"/>
    <mergeCell ref="I1101:L1101"/>
    <mergeCell ref="D1109:I1109"/>
    <mergeCell ref="D1088:I1088"/>
    <mergeCell ref="I1089:L1089"/>
    <mergeCell ref="E1090:I1090"/>
    <mergeCell ref="I1091:L1091"/>
    <mergeCell ref="I1117:L1117"/>
    <mergeCell ref="E1120:I1120"/>
    <mergeCell ref="I1121:L1121"/>
    <mergeCell ref="I1122:L1122"/>
    <mergeCell ref="E1126:I1126"/>
    <mergeCell ref="I1127:L1127"/>
    <mergeCell ref="I1110:L1110"/>
    <mergeCell ref="E1111:I1111"/>
    <mergeCell ref="I1112:L1112"/>
    <mergeCell ref="I1113:L1113"/>
    <mergeCell ref="E1115:I1115"/>
    <mergeCell ref="I1116:L1116"/>
    <mergeCell ref="D1156:D1163"/>
    <mergeCell ref="F1156:F1163"/>
    <mergeCell ref="G1156:G1163"/>
    <mergeCell ref="H1156:H1163"/>
    <mergeCell ref="I1156:I1163"/>
    <mergeCell ref="J1156:J1163"/>
    <mergeCell ref="K1156:K1163"/>
    <mergeCell ref="L1156:L1163"/>
    <mergeCell ref="E1128:I1128"/>
    <mergeCell ref="E1129:I1129"/>
    <mergeCell ref="E1130:I1130"/>
    <mergeCell ref="E1131:I1131"/>
    <mergeCell ref="E1132:I1132"/>
    <mergeCell ref="E1133:H1133"/>
    <mergeCell ref="D1228:I1228"/>
    <mergeCell ref="I1229:L1229"/>
    <mergeCell ref="E1230:I1230"/>
    <mergeCell ref="I1231:L1231"/>
    <mergeCell ref="D1184:I1184"/>
    <mergeCell ref="I1185:L1185"/>
    <mergeCell ref="I1186:L1186"/>
    <mergeCell ref="D1211:I1211"/>
    <mergeCell ref="I1212:L1212"/>
    <mergeCell ref="I1213:L1213"/>
    <mergeCell ref="I1251:L1251"/>
    <mergeCell ref="E1252:I1252"/>
    <mergeCell ref="I1253:L1253"/>
    <mergeCell ref="I1254:L1254"/>
    <mergeCell ref="E1257:I1257"/>
    <mergeCell ref="I1258:L1258"/>
    <mergeCell ref="I1232:L1232"/>
    <mergeCell ref="I1233:L1233"/>
    <mergeCell ref="D1240:I1240"/>
    <mergeCell ref="I1241:L1241"/>
    <mergeCell ref="I1242:L1242"/>
    <mergeCell ref="D1250:I1250"/>
    <mergeCell ref="E1270:I1270"/>
    <mergeCell ref="E1271:I1271"/>
    <mergeCell ref="E1272:I1272"/>
    <mergeCell ref="E1273:I1273"/>
    <mergeCell ref="E1274:I1274"/>
    <mergeCell ref="E1275:H1275"/>
    <mergeCell ref="I1259:L1259"/>
    <mergeCell ref="E1262:I1262"/>
    <mergeCell ref="I1263:L1263"/>
    <mergeCell ref="I1264:L1264"/>
    <mergeCell ref="E1268:I1268"/>
    <mergeCell ref="I1269:L1269"/>
    <mergeCell ref="D1331:I1331"/>
    <mergeCell ref="I1332:L1332"/>
    <mergeCell ref="I1333:L1333"/>
    <mergeCell ref="D1358:I1358"/>
    <mergeCell ref="I1359:L1359"/>
    <mergeCell ref="I1360:L1360"/>
    <mergeCell ref="D1303:D1310"/>
    <mergeCell ref="F1303:F1310"/>
    <mergeCell ref="G1303:G1310"/>
    <mergeCell ref="H1303:H1310"/>
    <mergeCell ref="I1303:I1310"/>
    <mergeCell ref="J1303:J1310"/>
    <mergeCell ref="K1303:K1310"/>
    <mergeCell ref="L1303:L1310"/>
    <mergeCell ref="D1407:I1407"/>
    <mergeCell ref="I1408:L1408"/>
    <mergeCell ref="E1409:I1409"/>
    <mergeCell ref="I1379:L1379"/>
    <mergeCell ref="I1380:L1380"/>
    <mergeCell ref="D1375:I1375"/>
    <mergeCell ref="I1376:L1376"/>
    <mergeCell ref="E1377:I1377"/>
    <mergeCell ref="I1378:L1378"/>
    <mergeCell ref="L298:L305"/>
    <mergeCell ref="E396:I396"/>
    <mergeCell ref="E327:I327"/>
    <mergeCell ref="G298:G305"/>
    <mergeCell ref="H298:H305"/>
    <mergeCell ref="E1428:I1428"/>
    <mergeCell ref="E1429:I1429"/>
    <mergeCell ref="E1430:I1430"/>
    <mergeCell ref="E1431:H1431"/>
    <mergeCell ref="I1419:L1419"/>
    <mergeCell ref="I1420:L1420"/>
    <mergeCell ref="E1424:I1424"/>
    <mergeCell ref="I1425:L1425"/>
    <mergeCell ref="E1426:I1426"/>
    <mergeCell ref="E1427:I1427"/>
    <mergeCell ref="I1410:L1410"/>
    <mergeCell ref="I1411:L1411"/>
    <mergeCell ref="E1413:I1413"/>
    <mergeCell ref="I1414:L1414"/>
    <mergeCell ref="I1415:L1415"/>
    <mergeCell ref="E1418:I1418"/>
    <mergeCell ref="D1394:I1394"/>
    <mergeCell ref="I1395:L1395"/>
    <mergeCell ref="I1396:L1396"/>
    <mergeCell ref="E420:H420"/>
    <mergeCell ref="E413:I413"/>
    <mergeCell ref="E414:I414"/>
    <mergeCell ref="E407:I407"/>
    <mergeCell ref="E408:I408"/>
    <mergeCell ref="E401:I401"/>
    <mergeCell ref="I298:I305"/>
    <mergeCell ref="J298:J305"/>
    <mergeCell ref="K298:K305"/>
    <mergeCell ref="E415:I415"/>
    <mergeCell ref="E416:I416"/>
    <mergeCell ref="E402:I402"/>
    <mergeCell ref="E403:I403"/>
    <mergeCell ref="E397:I397"/>
    <mergeCell ref="E395:I395"/>
    <mergeCell ref="E384:I384"/>
    <mergeCell ref="E375:I375"/>
    <mergeCell ref="E373:I373"/>
    <mergeCell ref="E355:I355"/>
    <mergeCell ref="E417:I417"/>
    <mergeCell ref="E418:I418"/>
    <mergeCell ref="E419:I4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Grad Beograd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Ljubisa Ljubic</dc:creator>
  <cp:lastModifiedBy>milena.novakovic</cp:lastModifiedBy>
  <dcterms:created xsi:type="dcterms:W3CDTF">2018-09-27T12:48:16Z</dcterms:created>
  <dcterms:modified xsi:type="dcterms:W3CDTF">2018-10-02T08:47:12Z</dcterms:modified>
</cp:coreProperties>
</file>